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grace.souza\Documents\LAI DEZEMBRO 2024\"/>
    </mc:Choice>
  </mc:AlternateContent>
  <xr:revisionPtr revIDLastSave="0" documentId="8_{2C3099E4-FD2B-47DC-8444-02D3C2D65E0B}" xr6:coauthVersionLast="47" xr6:coauthVersionMax="47" xr10:uidLastSave="{00000000-0000-0000-0000-000000000000}"/>
  <bookViews>
    <workbookView xWindow="-110" yWindow="-110" windowWidth="19420" windowHeight="10420" tabRatio="500" firstSheet="9" activeTab="12" xr2:uid="{00000000-000D-0000-FFFF-FFFF00000000}"/>
  </bookViews>
  <sheets>
    <sheet name="2021-JAN" sheetId="1" state="hidden" r:id="rId1"/>
    <sheet name="JANEIRO" sheetId="2" r:id="rId2"/>
    <sheet name="FEVEREIRO" sheetId="3" r:id="rId3"/>
    <sheet name="MARÇO" sheetId="4" r:id="rId4"/>
    <sheet name="ABRIL" sheetId="5" r:id="rId5"/>
    <sheet name="MAIO" sheetId="6" r:id="rId6"/>
    <sheet name="JUNHO" sheetId="7" r:id="rId7"/>
    <sheet name="JULHO" sheetId="8" r:id="rId8"/>
    <sheet name="AGOSTO" sheetId="9" r:id="rId9"/>
    <sheet name="SETEMBRO" sheetId="10" r:id="rId10"/>
    <sheet name="OUTUBRO" sheetId="11" r:id="rId11"/>
    <sheet name="NOVEMBRO" sheetId="12" r:id="rId12"/>
    <sheet name="DEZEMBRO" sheetId="13" r:id="rId13"/>
    <sheet name="Decreto de Concessão de passage" sheetId="14" state="hidden" r:id="rId14"/>
    <sheet name="Cópia de 2021-JAN" sheetId="15" state="hidden" r:id="rId15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5" i="15" l="1"/>
  <c r="X15" i="15"/>
  <c r="R15" i="15"/>
  <c r="Y14" i="15"/>
  <c r="X14" i="15"/>
  <c r="R14" i="15"/>
  <c r="Y13" i="15"/>
  <c r="X13" i="15"/>
  <c r="R13" i="15"/>
  <c r="Y12" i="15"/>
  <c r="X12" i="15"/>
  <c r="R12" i="15"/>
  <c r="Y11" i="15"/>
  <c r="X11" i="15"/>
  <c r="R11" i="15"/>
  <c r="Y10" i="15"/>
  <c r="X10" i="15"/>
  <c r="R10" i="15"/>
  <c r="Y9" i="15"/>
  <c r="X9" i="15"/>
  <c r="R9" i="15"/>
  <c r="Y8" i="15"/>
  <c r="X8" i="15"/>
  <c r="R8" i="15"/>
  <c r="Z21" i="13"/>
  <c r="S21" i="13"/>
  <c r="Z20" i="13"/>
  <c r="S20" i="13"/>
  <c r="Z19" i="13"/>
  <c r="S19" i="13"/>
  <c r="Z18" i="13"/>
  <c r="S18" i="13"/>
  <c r="Z17" i="13"/>
  <c r="S17" i="13"/>
  <c r="Z16" i="13"/>
  <c r="S16" i="13"/>
  <c r="Z15" i="13"/>
  <c r="S15" i="13"/>
  <c r="Z14" i="13"/>
  <c r="S14" i="13"/>
  <c r="Z13" i="13"/>
  <c r="S13" i="13"/>
  <c r="Z12" i="13"/>
  <c r="Y12" i="13"/>
  <c r="S12" i="13"/>
  <c r="Z11" i="13"/>
  <c r="S11" i="13"/>
  <c r="Z10" i="13"/>
  <c r="S10" i="13"/>
  <c r="Z25" i="12"/>
  <c r="Z24" i="12"/>
  <c r="S24" i="12"/>
  <c r="Z23" i="12"/>
  <c r="S23" i="12"/>
  <c r="Z22" i="12"/>
  <c r="Y22" i="12"/>
  <c r="S22" i="12"/>
  <c r="Z21" i="12"/>
  <c r="Y21" i="12"/>
  <c r="S21" i="12"/>
  <c r="Z20" i="12"/>
  <c r="Y20" i="12"/>
  <c r="S20" i="12"/>
  <c r="Z19" i="12"/>
  <c r="Y19" i="12"/>
  <c r="S19" i="12"/>
  <c r="Z18" i="12"/>
  <c r="Y18" i="12"/>
  <c r="S18" i="12"/>
  <c r="Z17" i="12"/>
  <c r="Y17" i="12"/>
  <c r="S17" i="12"/>
  <c r="Z16" i="12"/>
  <c r="Y16" i="12"/>
  <c r="S16" i="12"/>
  <c r="Z15" i="12"/>
  <c r="Y15" i="12"/>
  <c r="S15" i="12"/>
  <c r="Z14" i="12"/>
  <c r="Y14" i="12"/>
  <c r="S14" i="12"/>
  <c r="Z13" i="12"/>
  <c r="Y13" i="12"/>
  <c r="S13" i="12"/>
  <c r="Z12" i="12"/>
  <c r="Y12" i="12"/>
  <c r="S12" i="12"/>
  <c r="Z11" i="12"/>
  <c r="Y11" i="12"/>
  <c r="S11" i="12"/>
  <c r="Z10" i="12"/>
  <c r="Y10" i="12"/>
  <c r="S10" i="12"/>
  <c r="Z46" i="11"/>
  <c r="S46" i="11"/>
  <c r="Z45" i="11"/>
  <c r="S45" i="11"/>
  <c r="Z44" i="11"/>
  <c r="S44" i="11"/>
  <c r="Z43" i="11"/>
  <c r="S43" i="11"/>
  <c r="Z42" i="11"/>
  <c r="S42" i="11"/>
  <c r="Z40" i="11"/>
  <c r="S40" i="11"/>
  <c r="Z39" i="11"/>
  <c r="S39" i="11"/>
  <c r="Z38" i="11"/>
  <c r="S38" i="11"/>
  <c r="Z37" i="11"/>
  <c r="S37" i="11"/>
  <c r="Z36" i="11"/>
  <c r="S36" i="11"/>
  <c r="Z35" i="11"/>
  <c r="S35" i="11"/>
  <c r="Z34" i="11"/>
  <c r="S34" i="11"/>
  <c r="Z33" i="11"/>
  <c r="S33" i="11"/>
  <c r="Z32" i="11"/>
  <c r="S32" i="11"/>
  <c r="Z31" i="11"/>
  <c r="S31" i="11"/>
  <c r="Z30" i="11"/>
  <c r="S30" i="11"/>
  <c r="Z29" i="11"/>
  <c r="S29" i="11"/>
  <c r="Z28" i="11"/>
  <c r="S28" i="11"/>
  <c r="Z27" i="11"/>
  <c r="S27" i="11"/>
  <c r="Z26" i="11"/>
  <c r="S26" i="11"/>
  <c r="Z25" i="11"/>
  <c r="S25" i="11"/>
  <c r="Z24" i="11"/>
  <c r="S24" i="11"/>
  <c r="Z23" i="11"/>
  <c r="S23" i="11"/>
  <c r="Z22" i="11"/>
  <c r="S22" i="11"/>
  <c r="Z21" i="11"/>
  <c r="S21" i="11"/>
  <c r="Z20" i="11"/>
  <c r="S20" i="11"/>
  <c r="Z19" i="11"/>
  <c r="S19" i="11"/>
  <c r="Z18" i="11"/>
  <c r="S18" i="11"/>
  <c r="Z17" i="11"/>
  <c r="S17" i="11"/>
  <c r="Z16" i="11"/>
  <c r="S16" i="11"/>
  <c r="Z15" i="11"/>
  <c r="S15" i="11"/>
  <c r="Z14" i="11"/>
  <c r="S14" i="11"/>
  <c r="Z13" i="11"/>
  <c r="S13" i="11"/>
  <c r="Z12" i="11"/>
  <c r="S12" i="11"/>
  <c r="Z11" i="11"/>
  <c r="S11" i="11"/>
  <c r="Z10" i="11"/>
  <c r="S10" i="11"/>
  <c r="Z9" i="11"/>
  <c r="S9" i="11"/>
  <c r="Z21" i="10"/>
  <c r="S21" i="10"/>
  <c r="Z20" i="10"/>
  <c r="S20" i="10"/>
  <c r="Z19" i="10"/>
  <c r="S19" i="10"/>
  <c r="Z18" i="10"/>
  <c r="S18" i="10"/>
  <c r="Z17" i="10"/>
  <c r="S17" i="10"/>
  <c r="Z16" i="10"/>
  <c r="S16" i="10"/>
  <c r="Z15" i="10"/>
  <c r="S15" i="10"/>
  <c r="Z14" i="10"/>
  <c r="S14" i="10"/>
  <c r="Z13" i="10"/>
  <c r="S13" i="10"/>
  <c r="Z12" i="10"/>
  <c r="S12" i="10"/>
  <c r="Z11" i="10"/>
  <c r="S11" i="10"/>
  <c r="Z10" i="10"/>
  <c r="S10" i="10"/>
  <c r="Z9" i="10"/>
  <c r="S9" i="10"/>
  <c r="Z48" i="9"/>
  <c r="S48" i="9"/>
  <c r="Z47" i="9"/>
  <c r="S47" i="9"/>
  <c r="Z46" i="9"/>
  <c r="S46" i="9"/>
  <c r="Z45" i="9"/>
  <c r="S45" i="9"/>
  <c r="Z44" i="9"/>
  <c r="S44" i="9"/>
  <c r="Z43" i="9"/>
  <c r="S43" i="9"/>
  <c r="Z42" i="9"/>
  <c r="S42" i="9"/>
  <c r="Z41" i="9"/>
  <c r="S41" i="9"/>
  <c r="Z40" i="9"/>
  <c r="S40" i="9"/>
  <c r="Z39" i="9"/>
  <c r="S39" i="9"/>
  <c r="Z38" i="9"/>
  <c r="S38" i="9"/>
  <c r="Z37" i="9"/>
  <c r="S37" i="9"/>
  <c r="Z36" i="9"/>
  <c r="S36" i="9"/>
  <c r="Z35" i="9"/>
  <c r="S35" i="9"/>
  <c r="Z34" i="9"/>
  <c r="S34" i="9"/>
  <c r="Z33" i="9"/>
  <c r="S33" i="9"/>
  <c r="Z32" i="9"/>
  <c r="S32" i="9"/>
  <c r="Z31" i="9"/>
  <c r="S31" i="9"/>
  <c r="Z30" i="9"/>
  <c r="S30" i="9"/>
  <c r="Z29" i="9"/>
  <c r="S29" i="9"/>
  <c r="Z28" i="9"/>
  <c r="S28" i="9"/>
  <c r="Z27" i="9"/>
  <c r="S27" i="9"/>
  <c r="Z26" i="9"/>
  <c r="S26" i="9"/>
  <c r="Z25" i="9"/>
  <c r="S25" i="9"/>
  <c r="Z24" i="9"/>
  <c r="S24" i="9"/>
  <c r="Z23" i="9"/>
  <c r="S23" i="9"/>
  <c r="Z22" i="9"/>
  <c r="S22" i="9"/>
  <c r="Z21" i="9"/>
  <c r="S21" i="9"/>
  <c r="Z20" i="9"/>
  <c r="S20" i="9"/>
  <c r="Z19" i="9"/>
  <c r="S19" i="9"/>
  <c r="Z18" i="9"/>
  <c r="S18" i="9"/>
  <c r="Z17" i="9"/>
  <c r="S17" i="9"/>
  <c r="Z16" i="9"/>
  <c r="S16" i="9"/>
  <c r="Z15" i="9"/>
  <c r="S15" i="9"/>
  <c r="Z14" i="9"/>
  <c r="S14" i="9"/>
  <c r="Z13" i="9"/>
  <c r="S13" i="9"/>
  <c r="Z12" i="9"/>
  <c r="S12" i="9"/>
  <c r="Z11" i="9"/>
  <c r="S11" i="9"/>
  <c r="Z10" i="9"/>
  <c r="S10" i="9"/>
  <c r="Z9" i="9"/>
  <c r="S9" i="9"/>
  <c r="Z32" i="8"/>
  <c r="S32" i="8"/>
  <c r="Z31" i="8"/>
  <c r="S31" i="8"/>
  <c r="Z30" i="8"/>
  <c r="S30" i="8"/>
  <c r="Z29" i="8"/>
  <c r="S29" i="8"/>
  <c r="Z28" i="8"/>
  <c r="S28" i="8"/>
  <c r="Z27" i="8"/>
  <c r="S27" i="8"/>
  <c r="Z26" i="8"/>
  <c r="S26" i="8"/>
  <c r="Z25" i="8"/>
  <c r="S25" i="8"/>
  <c r="Z24" i="8"/>
  <c r="S24" i="8"/>
  <c r="Z23" i="8"/>
  <c r="S23" i="8"/>
  <c r="AC23" i="7"/>
  <c r="V23" i="7"/>
  <c r="AC22" i="7"/>
  <c r="V22" i="7"/>
  <c r="AC21" i="7"/>
  <c r="V21" i="7"/>
  <c r="AC20" i="7"/>
  <c r="V20" i="7"/>
  <c r="AC19" i="7"/>
  <c r="V19" i="7"/>
  <c r="AC18" i="7"/>
  <c r="V18" i="7"/>
  <c r="AC17" i="7"/>
  <c r="V17" i="7"/>
  <c r="AC16" i="7"/>
  <c r="V16" i="7"/>
  <c r="AC15" i="7"/>
  <c r="V15" i="7"/>
  <c r="AC14" i="7"/>
  <c r="V14" i="7"/>
  <c r="AC13" i="7"/>
  <c r="V13" i="7"/>
  <c r="AC12" i="7"/>
  <c r="V12" i="7"/>
  <c r="AC11" i="7"/>
  <c r="V11" i="7"/>
  <c r="AC10" i="7"/>
  <c r="V10" i="7"/>
  <c r="AC9" i="7"/>
  <c r="V9" i="7"/>
  <c r="AC8" i="7"/>
  <c r="V8" i="7"/>
  <c r="Z22" i="6"/>
  <c r="Z21" i="6"/>
  <c r="S21" i="6"/>
  <c r="Z20" i="6"/>
  <c r="S20" i="6"/>
  <c r="Z19" i="6"/>
  <c r="S19" i="6"/>
  <c r="Z18" i="6"/>
  <c r="S18" i="6"/>
  <c r="Z17" i="6"/>
  <c r="S17" i="6"/>
  <c r="Z16" i="6"/>
  <c r="S16" i="6"/>
  <c r="Z15" i="6"/>
  <c r="S15" i="6"/>
  <c r="Z14" i="6"/>
  <c r="S14" i="6"/>
  <c r="Z13" i="6"/>
  <c r="S13" i="6"/>
  <c r="Z12" i="6"/>
  <c r="S12" i="6"/>
  <c r="Z11" i="6"/>
  <c r="S11" i="6"/>
  <c r="Z10" i="6"/>
  <c r="S10" i="6"/>
  <c r="Z9" i="6"/>
  <c r="S9" i="6"/>
  <c r="AC25" i="5"/>
  <c r="V25" i="5"/>
  <c r="V24" i="5"/>
  <c r="V23" i="5"/>
  <c r="V22" i="5"/>
  <c r="V21" i="5"/>
  <c r="AC20" i="5"/>
  <c r="V20" i="5"/>
  <c r="AC19" i="5"/>
  <c r="V19" i="5"/>
  <c r="V18" i="5"/>
  <c r="V17" i="5"/>
  <c r="V16" i="5"/>
  <c r="AC15" i="5"/>
  <c r="V15" i="5"/>
  <c r="AC14" i="5"/>
  <c r="V14" i="5"/>
  <c r="AC13" i="5"/>
  <c r="V13" i="5"/>
  <c r="AC12" i="5"/>
  <c r="V12" i="5"/>
  <c r="AC11" i="5"/>
  <c r="V11" i="5"/>
  <c r="AC10" i="5"/>
  <c r="V10" i="5"/>
  <c r="AC9" i="5"/>
  <c r="V9" i="5"/>
  <c r="AC8" i="5"/>
  <c r="V8" i="5"/>
  <c r="Z25" i="4"/>
  <c r="S25" i="4"/>
  <c r="Z24" i="4"/>
  <c r="S24" i="4"/>
  <c r="Z23" i="4"/>
  <c r="S23" i="4"/>
  <c r="Z22" i="4"/>
  <c r="S22" i="4"/>
  <c r="Z21" i="4"/>
  <c r="S21" i="4"/>
  <c r="Z20" i="4"/>
  <c r="S20" i="4"/>
  <c r="Z19" i="4"/>
  <c r="S19" i="4"/>
  <c r="Z18" i="4"/>
  <c r="S18" i="4"/>
  <c r="Z17" i="4"/>
  <c r="S17" i="4"/>
  <c r="Z16" i="4"/>
  <c r="S16" i="4"/>
  <c r="Z15" i="4"/>
  <c r="S15" i="4"/>
  <c r="Z14" i="4"/>
  <c r="S14" i="4"/>
  <c r="Z13" i="4"/>
  <c r="S13" i="4"/>
  <c r="Z12" i="4"/>
  <c r="S12" i="4"/>
  <c r="Z11" i="4"/>
  <c r="S11" i="4"/>
  <c r="Z10" i="4"/>
  <c r="S10" i="4"/>
  <c r="Z9" i="4"/>
  <c r="S9" i="4"/>
  <c r="Z8" i="4"/>
  <c r="S8" i="4"/>
  <c r="Z23" i="3"/>
  <c r="Z22" i="3"/>
  <c r="Z21" i="3"/>
  <c r="Z20" i="3"/>
  <c r="Z19" i="3"/>
  <c r="Z18" i="3"/>
  <c r="S18" i="3"/>
  <c r="Z17" i="3"/>
  <c r="S17" i="3"/>
  <c r="Z16" i="3"/>
  <c r="S16" i="3"/>
  <c r="Z15" i="3"/>
  <c r="S15" i="3"/>
  <c r="Z14" i="3"/>
  <c r="S14" i="3"/>
  <c r="Z13" i="3"/>
  <c r="S13" i="3"/>
  <c r="Z12" i="3"/>
  <c r="S12" i="3"/>
  <c r="Z11" i="3"/>
  <c r="S11" i="3"/>
  <c r="Z10" i="3"/>
  <c r="S10" i="3"/>
  <c r="Z9" i="3"/>
  <c r="S9" i="3"/>
  <c r="Z8" i="3"/>
  <c r="Y8" i="3"/>
  <c r="S8" i="3"/>
  <c r="Z17" i="2"/>
  <c r="S17" i="2"/>
  <c r="Z16" i="2"/>
  <c r="S16" i="2"/>
  <c r="Z15" i="2"/>
  <c r="S15" i="2"/>
  <c r="Z14" i="2"/>
  <c r="S14" i="2"/>
  <c r="Z13" i="2"/>
  <c r="S13" i="2"/>
  <c r="Z12" i="2"/>
  <c r="S12" i="2"/>
  <c r="Z11" i="2"/>
  <c r="S11" i="2"/>
  <c r="Z10" i="2"/>
  <c r="S10" i="2"/>
  <c r="Z9" i="2"/>
  <c r="S9" i="2"/>
  <c r="Z8" i="2"/>
  <c r="S8" i="2"/>
  <c r="Z7" i="2"/>
  <c r="Y7" i="2"/>
  <c r="S7" i="2"/>
  <c r="Y15" i="1"/>
  <c r="X15" i="1"/>
  <c r="R15" i="1"/>
  <c r="Y14" i="1"/>
  <c r="X14" i="1"/>
  <c r="R14" i="1"/>
  <c r="Y13" i="1"/>
  <c r="X13" i="1"/>
  <c r="R13" i="1"/>
  <c r="Y12" i="1"/>
  <c r="X12" i="1"/>
  <c r="R12" i="1"/>
  <c r="Y11" i="1"/>
  <c r="X11" i="1"/>
  <c r="R11" i="1"/>
  <c r="Y10" i="1"/>
  <c r="X10" i="1"/>
  <c r="R10" i="1"/>
  <c r="Y9" i="1"/>
  <c r="X9" i="1"/>
  <c r="R9" i="1"/>
  <c r="Y8" i="1"/>
  <c r="X8" i="1"/>
  <c r="R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Y5" authorId="0" shapeId="0" xr:uid="{00000000-0006-0000-0000-000001000000}">
      <text>
        <r>
          <rPr>
            <sz val="11"/>
            <color rgb="FF000000"/>
            <rFont val="Arial"/>
            <charset val="134"/>
          </rPr>
          <t>======
ID#AAAAVtaahoE
    (2022-03-15 12:23:43)
(CÉLULA DE PREENCHIMENTO AUTOMÁTICO) VALOR TOTAL DA SOMA DAS PASSAGENS E DIÁRIAS, EM REAIS (R$).</t>
        </r>
      </text>
    </comment>
    <comment ref="Z5" authorId="0" shapeId="0" xr:uid="{00000000-0006-0000-0000-000002000000}">
      <text>
        <r>
          <rPr>
            <sz val="11"/>
            <color rgb="FF000000"/>
            <rFont val="Arial"/>
            <charset val="134"/>
          </rPr>
          <t>======
ID#AAAAVtaahnU
    (2022-03-15 12:23:43)
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 shapeId="0" xr:uid="{00000000-0006-0000-0000-000003000000}">
      <text>
        <r>
          <rPr>
            <sz val="11"/>
            <color rgb="FF000000"/>
            <rFont val="Arial"/>
            <charset val="134"/>
          </rPr>
          <t>======
ID#AAAAVtaahnY
    (2022-03-15 12:23:43)
SIGLA DA UNIDADE GESTORA COORDENADORA. EX. SEE, SES, SCGE, ETC.</t>
        </r>
      </text>
    </comment>
    <comment ref="B6" authorId="0" shapeId="0" xr:uid="{00000000-0006-0000-0000-000004000000}">
      <text>
        <r>
          <rPr>
            <sz val="11"/>
            <color rgb="FF000000"/>
            <rFont val="Arial"/>
            <charset val="134"/>
          </rPr>
          <t>======
ID#AAAAVtaahn4
    (2022-03-15 12:23:43)
SIGLA DA UNIDADE GESTORA EXECUTORA. SEDUC, SCGE, ETC.</t>
        </r>
      </text>
    </comment>
    <comment ref="C6" authorId="0" shapeId="0" xr:uid="{00000000-0006-0000-0000-000005000000}">
      <text>
        <r>
          <rPr>
            <sz val="11"/>
            <color rgb="FF000000"/>
            <rFont val="Arial"/>
            <charset val="134"/>
          </rPr>
          <t>======
ID#AAAAVtaahn8
    (2022-03-15 12:23:43)
NOME COMPLETO SERVIDOR FAVORECIDO DAS DIÁRIAS E PASSAGENS.</t>
        </r>
      </text>
    </comment>
    <comment ref="D6" authorId="0" shapeId="0" xr:uid="{00000000-0006-0000-0000-000006000000}">
      <text>
        <r>
          <rPr>
            <sz val="11"/>
            <color rgb="FF000000"/>
            <rFont val="Arial"/>
            <charset val="134"/>
          </rPr>
          <t>======
ID#AAAAVtaahns
    (2022-03-15 12:23:43)
NÚMERO DA MATRÍCULA DO SERVIDOR FAVORECIDO DAS DIÁRIAS E PASSAGENS. INSERIR NÚMERO SEM PONTO, TRAÇO OU QUALQUER OUTRO CARACTERE. EX. 3293947.</t>
        </r>
      </text>
    </comment>
    <comment ref="E6" authorId="0" shapeId="0" xr:uid="{00000000-0006-0000-0000-000007000000}">
      <text>
        <r>
          <rPr>
            <sz val="11"/>
            <color rgb="FF000000"/>
            <rFont val="Arial"/>
            <charset val="134"/>
          </rPr>
          <t>======
ID#AAAAVtaahnc
    (2022-03-15 12:23:43)
CARGO OU FUNÇÃO DO SERVIDOR FAVORECIDO DAS DIÁRIAS E PASSAGENS. EX. SECRETÁRIO EXECUTIVO DE ADMINISTRAÇÃO E FINANÇAS - SEAF, GERENTE DE LICITAÇÕES E CONTRATOS - GLIC, ETC.</t>
        </r>
      </text>
    </comment>
    <comment ref="G6" authorId="0" shapeId="0" xr:uid="{00000000-0006-0000-0000-000008000000}">
      <text>
        <r>
          <rPr>
            <sz val="11"/>
            <color rgb="FF000000"/>
            <rFont val="Arial"/>
            <charset val="134"/>
          </rPr>
          <t>======
ID#AAAAVtaahnA
    (2022-03-15 12:23:43)
DESCRIÇÃO RESUMIDA DO MOTIVO DO DESLOCAMENTO QUE DEU ORIGEM ÀS DIÁRIAS E PASSAGENS. EX. 15º REUNIÃO DO COMITÊ GESTOR DA REDE SICONV, QUE ACONTECERÁ NO RIO DE JANEIRO, NOS DIAS 03 E 04 DE ABRIL DE 2019.</t>
        </r>
      </text>
    </comment>
    <comment ref="H6" authorId="0" shapeId="0" xr:uid="{00000000-0006-0000-0000-000009000000}">
      <text>
        <r>
          <rPr>
            <sz val="11"/>
            <color rgb="FF000000"/>
            <rFont val="Arial"/>
            <charset val="134"/>
          </rPr>
          <t>======
ID#AAAAVtaahoA
    (2022-03-15 12:23:43)
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M6" authorId="0" shapeId="0" xr:uid="{00000000-0006-0000-0000-00000A000000}">
      <text>
        <r>
          <rPr>
            <sz val="11"/>
            <color rgb="FF000000"/>
            <rFont val="Arial"/>
            <charset val="134"/>
          </rPr>
          <t>======
ID#AAAAVtaahnk
    (2022-03-15 12:23:43)
DATA DE PARTIDA DA VIAGEM. 
FORMATO: DD/MM/AAAA.</t>
        </r>
      </text>
    </comment>
    <comment ref="N6" authorId="0" shapeId="0" xr:uid="{00000000-0006-0000-0000-00000B000000}">
      <text>
        <r>
          <rPr>
            <sz val="11"/>
            <color rgb="FF000000"/>
            <rFont val="Arial"/>
            <charset val="134"/>
          </rPr>
          <t>======
ID#AAAAVtaahno
    (2022-03-15 12:23:43)
DATA DE RETORNO DA VIAGEM. 
FORMATO: DD/MM/AAAA.</t>
        </r>
      </text>
    </comment>
    <comment ref="P6" authorId="0" shapeId="0" xr:uid="{00000000-0006-0000-0000-00000C000000}">
      <text>
        <r>
          <rPr>
            <sz val="11"/>
            <color rgb="FF000000"/>
            <rFont val="Arial"/>
            <charset val="134"/>
          </rPr>
          <t>======
ID#AAAAVtaahnI
    (2022-03-15 12:23:43)
VALOR DA PASSAGEM DE IDA, EM REAIS (R$).</t>
        </r>
      </text>
    </comment>
    <comment ref="Q6" authorId="0" shapeId="0" xr:uid="{00000000-0006-0000-0000-00000D000000}">
      <text>
        <r>
          <rPr>
            <sz val="11"/>
            <color rgb="FF000000"/>
            <rFont val="Arial"/>
            <charset val="134"/>
          </rPr>
          <t>======
ID#AAAAVtaahnM
    (2022-03-15 12:23:43)
VALOR DA PASSAGEM DE VOLTA, EM REAIS (R$).</t>
        </r>
      </text>
    </comment>
    <comment ref="R6" authorId="0" shapeId="0" xr:uid="{00000000-0006-0000-0000-00000E000000}">
      <text>
        <r>
          <rPr>
            <sz val="11"/>
            <color rgb="FF000000"/>
            <rFont val="Arial"/>
            <charset val="134"/>
          </rPr>
          <t>======
ID#AAAAVtaahoI
    (2022-03-15 12:23:43)
(CÉLULA DE PREENCHIMENTO AUTOMÁTICO) VALOR TOTAL DE PASSAGENS, EM REAIS (R$).</t>
        </r>
      </text>
    </comment>
    <comment ref="W6" authorId="0" shapeId="0" xr:uid="{00000000-0006-0000-0000-00000F000000}">
      <text>
        <r>
          <rPr>
            <sz val="11"/>
            <color rgb="FF000000"/>
            <rFont val="Arial"/>
            <charset val="134"/>
          </rPr>
          <t>======
ID#AAAAVtaahnw
    (2022-03-15 12:23:43)
QUANTIDADE TOTAL DE DIÁRIAS (INTEGRAIS + PARCIAIS).</t>
        </r>
      </text>
    </comment>
    <comment ref="X6" authorId="0" shapeId="0" xr:uid="{00000000-0006-0000-0000-000010000000}">
      <text>
        <r>
          <rPr>
            <sz val="11"/>
            <color rgb="FF000000"/>
            <rFont val="Arial"/>
            <charset val="134"/>
          </rPr>
          <t>======
ID#AAAAVtaahm4
    (2022-03-15 12:23:43)
(CÉLULA DE PREENCHIMENTO AUTOMÁTICO) VALOR TOTAL DE DIÁRIAS, EM REAIS (R$).</t>
        </r>
      </text>
    </comment>
    <comment ref="I7" authorId="0" shapeId="0" xr:uid="{00000000-0006-0000-0000-000011000000}">
      <text>
        <r>
          <rPr>
            <sz val="11"/>
            <color rgb="FF000000"/>
            <rFont val="Arial"/>
            <charset val="134"/>
          </rPr>
          <t>======
ID#AAAAVtaahoQ
    (2022-03-15 12:23:43)
SIGLA DA UNIDADE DA FEDERAÇÃO DE PARTIDA DA VIAGEM. EX. PE, PB, SP, ETC.</t>
        </r>
      </text>
    </comment>
    <comment ref="J7" authorId="0" shapeId="0" xr:uid="{00000000-0006-0000-0000-000012000000}">
      <text>
        <r>
          <rPr>
            <sz val="11"/>
            <color rgb="FF000000"/>
            <rFont val="Arial"/>
            <charset val="134"/>
          </rPr>
          <t>======
ID#AAAAVtaahnQ
    (2022-03-15 12:23:43)
CIDADE DE PARTIDA DA VIAGEM. RECIFE, CARUARU, JOÃO PESSOA, ETC.</t>
        </r>
      </text>
    </comment>
    <comment ref="K7" authorId="0" shapeId="0" xr:uid="{00000000-0006-0000-0000-000013000000}">
      <text>
        <r>
          <rPr>
            <sz val="11"/>
            <color rgb="FF000000"/>
            <rFont val="Arial"/>
            <charset val="134"/>
          </rPr>
          <t>======
ID#AAAAVtaahm0
    (2022-03-15 12:23:43)
SIGLA DA UNIDADE DA FEDERAÇÃO DE DESTINO DA VIAGEM. EX. PE, PB, SP, ETC. DEIXAR O CAMPO EM BRANCO QUANDO O DESTINO FOR O EXTERIOR DO BRASIL.</t>
        </r>
      </text>
    </comment>
    <comment ref="L7" authorId="0" shapeId="0" xr:uid="{00000000-0006-0000-0000-000014000000}">
      <text>
        <r>
          <rPr>
            <sz val="11"/>
            <color rgb="FF000000"/>
            <rFont val="Arial"/>
            <charset val="134"/>
          </rPr>
          <t>======
ID#AAAAVtaahoM
    (2022-03-15 12:23:43)
CIDADE OU PAÍS DE DESTINO DA VIAGEM. QUANDO FOR VIAGEM INTERNACIONAL REGISTRAR A CIDADE E O PAÍS. EX. BUENOS AIRES/ARGENTINA,  SANTIAGO/CHILE, BOGOTÁ/COLÔMBIA, ETC.</t>
        </r>
      </text>
    </comment>
    <comment ref="S7" authorId="0" shapeId="0" xr:uid="{00000000-0006-0000-0000-000015000000}">
      <text>
        <r>
          <rPr>
            <sz val="11"/>
            <color rgb="FF000000"/>
            <rFont val="Arial"/>
            <charset val="134"/>
          </rPr>
          <t>======
ID#AAAAVtaahng
    (2022-03-15 12:23:43)
QUANTIDADE DE DIÁRIAS INTEGRAIS.</t>
        </r>
      </text>
    </comment>
    <comment ref="T7" authorId="0" shapeId="0" xr:uid="{00000000-0006-0000-0000-000016000000}">
      <text>
        <r>
          <rPr>
            <sz val="11"/>
            <color rgb="FF000000"/>
            <rFont val="Arial"/>
            <charset val="134"/>
          </rPr>
          <t>======
ID#AAAAVtaahn0
    (2022-03-15 12:23:43)
VALOR UNITÁRIO DA DIÁRIA INTEGRAL, EM REAIS (R$).</t>
        </r>
      </text>
    </comment>
    <comment ref="U7" authorId="0" shapeId="0" xr:uid="{00000000-0006-0000-0000-000017000000}">
      <text>
        <r>
          <rPr>
            <sz val="11"/>
            <color rgb="FF000000"/>
            <rFont val="Arial"/>
            <charset val="134"/>
          </rPr>
          <t>======
ID#AAAAVtaahnE
    (2022-03-15 12:23:43)
QUANTIDADE DE DIÁRIAS PARCIAIS.</t>
        </r>
      </text>
    </comment>
    <comment ref="V7" authorId="0" shapeId="0" xr:uid="{00000000-0006-0000-0000-000018000000}">
      <text>
        <r>
          <rPr>
            <sz val="11"/>
            <color rgb="FF000000"/>
            <rFont val="Arial"/>
            <charset val="134"/>
          </rPr>
          <t>======
ID#AAAAVtaahm8
    (2022-03-15 12:23:43)
VALOR UNITÁRIO DA DIÁRIA PARCIAL, EM REAIS (R$).</t>
        </r>
      </text>
    </comment>
  </commentList>
</comments>
</file>

<file path=xl/sharedStrings.xml><?xml version="1.0" encoding="utf-8"?>
<sst xmlns="http://schemas.openxmlformats.org/spreadsheetml/2006/main" count="3213" uniqueCount="620">
  <si>
    <t>GOVERNO DO ESTADO DE PERNAMBUCO</t>
  </si>
  <si>
    <t>NOME DA ENTIDADE/ÓRGÃO - SIGLA [1]</t>
  </si>
  <si>
    <t>ANEXO VII - MAPA DE DIÁRIAS E PASSAGENS (ITEM 10.2 DO ANEXO I, DA PORTARIA SCGE No 12/2020)</t>
  </si>
  <si>
    <t>ATUALIZADO EM DD/MM/AAAA [2]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</si>
  <si>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</si>
  <si>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</si>
  <si>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SERVIDOR/CONVIDADO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</si>
  <si>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</si>
  <si>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</si>
  <si>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</si>
  <si>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</si>
  <si>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</si>
  <si>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</si>
  <si>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</si>
  <si>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</si>
  <si>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</si>
  <si>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</si>
  <si>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FINALIDADE [8a]</t>
  </si>
  <si>
    <t>MOTIVO [8b]</t>
  </si>
  <si>
    <t>TIPO [9]</t>
  </si>
  <si>
    <t>ORIGEM</t>
  </si>
  <si>
    <t>DESTINO</t>
  </si>
  <si>
    <t>DATA (IDA) [14]</t>
  </si>
  <si>
    <t>DATA (VOLTA) [15]</t>
  </si>
  <si>
    <t>AGÊNCIA/ COMPANHIA AÉREA [27]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</si>
  <si>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</si>
  <si>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</si>
  <si>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</si>
  <si>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</si>
  <si>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</si>
  <si>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</si>
  <si>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</si>
  <si>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</si>
  <si>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</si>
  <si>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</si>
  <si>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</si>
  <si>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</si>
  <si>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</si>
  <si>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</si>
  <si>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</si>
  <si>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</si>
  <si>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</si>
  <si>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</si>
  <si>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</si>
  <si>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</si>
  <si>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</si>
  <si>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</si>
  <si>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</si>
  <si>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[8a] DESCRIÇÃO RESUMIDA DA FINALIDADE DO DESLOCAMENTO DO SERVIDOR QUE DEU ORIGEM ÀS DIÁRIAS E PASSAGENS. EX. PARTICIPAÇÃO  DA 15º REUNIÃO DO COMITÊ GESTOR DA REDE SICONV, QUE ACONTECERÁ NO RIO DE JANEIRO, NOS DIAS 03 E 04 DE ABRIL DE 2019.</t>
  </si>
  <si>
    <t>[8b] DESCRIÇÃO RESUMIDA DO MOTIVO ( JUSTIFICATIVA)  DO DESLOCAMENTO DO  CONVIDADO QUE DEU ORIGEM ÀS DIÁRIAS E PASSAGENS. EX. ASSESSORAMENTO DE ESPECIALISTA NA 15º REUNIÃO DO COMITÊ GESTOR DA REDE SICONV, QUE ACONTECERÁ NO RIO DE JANEIRO, NOS DIAS 03 E 04 DE ABRIL DE 2019.</t>
  </si>
  <si>
    <t>[9] LISTA SUSPENSA PARA O TIPO DO EVENTO QUE DEU ORIGEM ÀS DIÁRIAS E PASSAGENS, COM AS SEGUINTES OPÇÕES: SERVIÇO, CURSO, REUNIÃO, EVENTO OU OUTROS. NESTE ÚLTIMO CASO, É NECESSÁRIO ESPECIFICAR OUTROS NO CAMPO "OBSERVAÇÕES".</t>
  </si>
  <si>
    <t>[10] SIGLA DA UNIDADE DA FEDERAÇÃO DE PARTIDA DA VIAGEM. EX. PE, PB, SP, ETC.</t>
  </si>
  <si>
    <t>[11] CIDADE DE PARTIDA DA VIAGEM. RECIFE, CARUARU, JOÃO PESSOA, ETC.</t>
  </si>
  <si>
    <t>[12] SIGLA DA UNIDADE DA FEDERAÇÃO DE DESTINO DA VIAGEM. EX. PE, PB, SP, ETC. DEIXAR O CAMPO EM BRANCO QUANDO O DESTINO FOR O EXTERIOR DO BRASIL.</t>
  </si>
  <si>
    <t>[13] CIDADE OU PAÍS DE DESTINO DA VIAGEM. QUANDO FOR VIAGEM INTERNACIONAL REGISTRAR A CIDADE E O PAÍS. EX. BUENOS AIRES/ARGENTINA,  SANTIAGO/CHILE, BOGOTÁ/COLÔMBIA, ETC.</t>
  </si>
  <si>
    <t>[14] DATA DE PARTIDA DA VIAGEM. FORMATO: DD/MM/AAAA.</t>
  </si>
  <si>
    <t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</si>
  <si>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</si>
  <si>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</si>
  <si>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</si>
  <si>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>[19] QUANTIDADE DE DIÁRIAS INTEGRAIS.</t>
  </si>
  <si>
    <t xml:space="preserve">[20] VALOR UNITÁRIO DA DIÁRIA INTEGRAL, EM REAIS (R$). 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</si>
  <si>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</si>
  <si>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</si>
  <si>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</si>
  <si>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</si>
  <si>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</si>
  <si>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</si>
  <si>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[27] NOME DA AGÊNCIA DE VIAGEM OU EMPRESA AÉREA CONTRATADA: EX. GOL AVIAÇÕES AÉREAS</t>
  </si>
  <si>
    <t xml:space="preserve">              GOVERNO DO ESTADO DE PERNAMBUCO</t>
  </si>
  <si>
    <t xml:space="preserve">              NOME DA ENTIDADE/ÓRGÃO - SIGLA [1]</t>
  </si>
  <si>
    <t xml:space="preserve">              ANEXO VII - MAPA DE DIÁRIAS E PASSAGENS (ITEM 10.2 DO ANEXO I, DA PORTARIA SCGE No 12/2020)</t>
  </si>
  <si>
    <t>FINALIDADE [8]
(do evento)</t>
  </si>
  <si>
    <t>MOTIVAÇÃO [9]
(para convidados)</t>
  </si>
  <si>
    <t>TIPO [10]</t>
  </si>
  <si>
    <t>DATA (IDA) [15]</t>
  </si>
  <si>
    <t>DATA (VOLTA) [16]</t>
  </si>
  <si>
    <t>AGÊNCIA/ COMPANHIA AÉREA [17]</t>
  </si>
  <si>
    <t>CATEGORIA [18]</t>
  </si>
  <si>
    <t>VALOR (IDA) [19]</t>
  </si>
  <si>
    <t>VALOR (VOLTA) [20]</t>
  </si>
  <si>
    <t>VALOR TOTAL DE PASSAGENS [21]</t>
  </si>
  <si>
    <t>TOTAL DE DIÁRIAS [26]</t>
  </si>
  <si>
    <t>VALOR TOTAL DE DIÁRIAS [27]</t>
  </si>
  <si>
    <t>UF [11]</t>
  </si>
  <si>
    <t>CIDADE [12]</t>
  </si>
  <si>
    <t>UF [13]</t>
  </si>
  <si>
    <t>CIDADE/PAÍS [14]</t>
  </si>
  <si>
    <t>QUANTIDADE [22]</t>
  </si>
  <si>
    <t>VALOR UNITÁRIO [23]</t>
  </si>
  <si>
    <t>QUANTIDADE [24]</t>
  </si>
  <si>
    <t>VALOR UNITÁRIO [25]</t>
  </si>
  <si>
    <t>CONSAD</t>
  </si>
  <si>
    <t>CASEMIRO TERCIO CARVALHO</t>
  </si>
  <si>
    <t>CONSELHEIRO</t>
  </si>
  <si>
    <t>REUNIÃO DO CONSAD - CONSELHO DE ADMINISTRAÇÃO DE SUAPE</t>
  </si>
  <si>
    <t>REUNIÃO</t>
  </si>
  <si>
    <t>SP</t>
  </si>
  <si>
    <t>SÃO PAULO</t>
  </si>
  <si>
    <t>PE</t>
  </si>
  <si>
    <t>RECIFE</t>
  </si>
  <si>
    <t>LATAM</t>
  </si>
  <si>
    <t>ECONÔMICA</t>
  </si>
  <si>
    <t>DGP</t>
  </si>
  <si>
    <t>NILSON MONTEIRO DA SILVA FILHO</t>
  </si>
  <si>
    <t>DIRETOR DE GESTÃO PORTUÁRIA</t>
  </si>
  <si>
    <t>WORKSHOP INFRA S.A.: APRESENTAÇÃO DA METODOLOGIA DOS PLANOS MESTRES</t>
  </si>
  <si>
    <t>OUTROS</t>
  </si>
  <si>
    <t>DF</t>
  </si>
  <si>
    <t>BRASILIA</t>
  </si>
  <si>
    <t>AZUL</t>
  </si>
  <si>
    <t>ECONOMICA</t>
  </si>
  <si>
    <t>DGI</t>
  </si>
  <si>
    <t>ARTHUR RODRIGUES DA COSTA NEVES</t>
  </si>
  <si>
    <t>DIRETOR DE GESTÃO INDUSTRIAL</t>
  </si>
  <si>
    <t>FRUIT LOGÍSTICA 2024 - FEIRA INTERNACIONAL DO SETOR DE FRUTICULTURA</t>
  </si>
  <si>
    <t>BERLIM</t>
  </si>
  <si>
    <t>ALEMANHA</t>
  </si>
  <si>
    <t>AIR PORTUGAL</t>
  </si>
  <si>
    <t xml:space="preserve">TRECHO DA VIAGEM RECIFE / BERLIM / RECIFE </t>
  </si>
  <si>
    <t>ALEXANDRE DE CASTRO CARDOSO REIS</t>
  </si>
  <si>
    <t>COORDENADOR</t>
  </si>
  <si>
    <t>VISITA INSTITUCIONAL A H2 GREEN STEEL</t>
  </si>
  <si>
    <t>ESTOCOLMO</t>
  </si>
  <si>
    <t>SUIÇA</t>
  </si>
  <si>
    <t>04/002/2024</t>
  </si>
  <si>
    <t>Lufthansa</t>
  </si>
  <si>
    <t>TRECHO DA VIAGEM BERLIM / ESTOCOLMO / BERLIM</t>
  </si>
  <si>
    <t>CAP</t>
  </si>
  <si>
    <t>BRUNA OLIVEIRA</t>
  </si>
  <si>
    <t>PRESIDENTE CAP</t>
  </si>
  <si>
    <t>REUNIÃO DO CAP ( transição de cargo)</t>
  </si>
  <si>
    <t xml:space="preserve">LATAM/ GOL </t>
  </si>
  <si>
    <t>THAIRYNE MARTINS DE OLIVEIRA</t>
  </si>
  <si>
    <t>PRESIDENTE</t>
  </si>
  <si>
    <t>GOL</t>
  </si>
  <si>
    <t>DP</t>
  </si>
  <si>
    <t>MARCIO GUIOT BRAGA MARTINS PEREIRA</t>
  </si>
  <si>
    <t>SDEC</t>
  </si>
  <si>
    <t>GUILHERME CAVALCANTI</t>
  </si>
  <si>
    <t>SECRETARIO SDEC</t>
  </si>
  <si>
    <t>REUNIÃO PARA TRATAR DE ASSUNTOS DE SUAPE</t>
  </si>
  <si>
    <t>REUNIAO</t>
  </si>
  <si>
    <t>SAO PAULO</t>
  </si>
  <si>
    <t>[8] DESCRIÇÃO RESUMIDA DA FINALIDADE DO DESLOCAMENTO DO SERVIDOR QUE DEU ORIGEM ÀS DIÁRIAS E PASSAGENS. EX. PARTICIPAÇÃO  DA 15º REUNIÃO DO COMITÊ GESTOR DA REDE SICONV, QUE ACONTECERÁ NO RIO DE JANEIRO, NOS DIAS 03 E 04 DE ABRIL DE 2019.</t>
  </si>
  <si>
    <t>[9] DESCRIÇÃO RESUMIDA DO MOTIVO (JUSTIFICATIVA/MOTIVAÇÃO)  DO DESLOCAMENTO DO  CONVIDADO QUE DEU ORIGEM ÀS DIÁRIAS E PASSAGENS. EX. ASSESSORAMENTO DE ESPECIALISTA NA 15º REUNIÃO DO COMITÊ GESTOR DA REDE SICONV, QUE ACONTECERÁ NO RIO DE JANEIRO, NOS DIAS 03 E 04 DE ABRIL DE 2019.</t>
  </si>
  <si>
    <t>[10] LISTA SUSPENSA PARA O TIPO DO EVENTO QUE DEU ORIGEM ÀS DIÁRIAS E PASSAGENS, COM AS SEGUINTES OPÇÕES: SERVIÇO, CURSO, REUNIÃO, EVENTO OU OUTROS. NESTE ÚLTIMO CASO, É NECESSÁRIO ESPECIFICAR OUTROS NO CAMPO "OBSERVAÇÕES".</t>
  </si>
  <si>
    <t>[11] SIGLA DA UNIDADE DA FEDERAÇÃO DE PARTIDA DA VIAGEM. EX. PE, PB, SP, ETC.</t>
  </si>
  <si>
    <t>[12] CIDADE DE PARTIDA DA VIAGEM. RECIFE, CARUARU, JOÃO PESSOA, ETC.</t>
  </si>
  <si>
    <t>[13] SIGLA DA UNIDADE DA FEDERAÇÃO DE DESTINO DA VIAGEM. EX. PE, PB, SP, ETC. DEIXAR O CAMPO EM BRANCO QUANDO O DESTINO FOR O EXTERIOR DO BRASIL.</t>
  </si>
  <si>
    <t>[14] CIDADE OU PAÍS DE DESTINO DA VIAGEM. QUANDO FOR VIAGEM INTERNACIONAL REGISTRAR A CIDADE E O PAÍS. EX. BUENOS AIRES/ARGENTINA,  SANTIAGO/CHILE, BOGOTÁ/COLÔMBIA, ETC.</t>
  </si>
  <si>
    <t>[15] DATA DE PARTIDA DA VIAGEM. FORMATO: DD/MM/AAAA.</t>
  </si>
  <si>
    <t>[16] DATA DE RETORNO DA VIAGEM. FORMATO: DD/MM/AAAA.</t>
  </si>
  <si>
    <t>[17] NOME DA AGÊNCIA DE VIAGEM OU EMPRESA AÉREA CONTRATADA: EX. GOL AVIAÇÕES AÉREAS</t>
  </si>
  <si>
    <t>[18] LISTA SUSPENSA PARA A CATEGORIA DA PASSAGEM OFERECIDA PELA COMPANHIA AÉREA, DEFERENCIADA POR TIPO DE SERVIÇOS: CATEGORIA ECONÔMICA, PRIMEIRA CLASSE E CLASSE EXECUTIVA.</t>
  </si>
  <si>
    <t xml:space="preserve">[19] VALOR DA PASSAGEM DE IDA, EM REAIS (R$). </t>
  </si>
  <si>
    <t xml:space="preserve">[20] VALOR DA PASSAGEM DE VOLTA, EM REAIS (R$). </t>
  </si>
  <si>
    <t xml:space="preserve">[21] (CÉLULA DE PREENCHIMENTO AUTOMÁTICO) VALOR TOTAL DE PASSAGENS, EM REAIS (R$). </t>
  </si>
  <si>
    <t>[22] QUANTIDADE DE DIÁRIAS INTEGRAIS.</t>
  </si>
  <si>
    <t xml:space="preserve">[23] VALOR UNITÁRIO DA DIÁRIA INTEGRAL, EM REAIS (R$). </t>
  </si>
  <si>
    <t>[24] QUANTIDADE DE DIÁRIAS PARCIAIS.</t>
  </si>
  <si>
    <t xml:space="preserve">[25] VALOR UNITÁRIO DA DIÁRIA PARCIAL, EM REAIS (R$). </t>
  </si>
  <si>
    <t>[26] QUANTIDADE TOTAL DE DIÁRIAS (INTEGRAIS + PARCIAIS).</t>
  </si>
  <si>
    <t xml:space="preserve">[27] (CÉLULA DE PREENCHIMENTO AUTOMÁTICO) VALOR TOTAL DE DIÁRIAS, EM REAIS (R$). </t>
  </si>
  <si>
    <t xml:space="preserve">[28] (CÉLULA DE PREENCHIMENTO AUTOMÁTICO) VALOR TOTAL DA SOMA DAS PASSAGENS E DIÁRIAS, EM REAIS (R$). </t>
  </si>
  <si>
    <t>[29] CAMPO ABERTO PARA REGISTRAR OBSERVAÇÕES DIVERSAS. EX. DIÁRIAS EXECUTADAS SEM A NECESSIDADE DE EMISSÃO DE PASSAGENS, AS DIÁRIAS REFERENTES A ESSAS PASSAGENS SERÃO EMITIDAS E REGISTRADAS NO MÊS SUBSEQUENTE, ETC.</t>
  </si>
  <si>
    <t>VALOR TOTAL PASSAGENS + DIÁRIAS [28]</t>
  </si>
  <si>
    <t>OBSERVAÇÕES [29]</t>
  </si>
  <si>
    <t>JOÃO VITOR FREITAS DE PAIVA</t>
  </si>
  <si>
    <t>Assessor Especial Jurídico</t>
  </si>
  <si>
    <t>participar de  reunião exclusiva para membros do GRI Club sobre os Leilões Portuários.</t>
  </si>
  <si>
    <t xml:space="preserve"> NILSON MONTEIRO DA SILVA FILHO</t>
  </si>
  <si>
    <t>Diretor de Desenvolvimento de Gestão Portuária</t>
  </si>
  <si>
    <t xml:space="preserve"> participar do LANÇAMENTO CALENDÁRIO 2024 - FORUM BRASIL EXPORT.</t>
  </si>
  <si>
    <t>DSUS</t>
  </si>
  <si>
    <t>THAÍS DE SANTANA OLIVEIRA</t>
  </si>
  <si>
    <t>Analista Técnica  - Geógrafa</t>
  </si>
  <si>
    <t>participar CURSO INTERNACIONAL DE GESTÃO PORTUÁRIA E VISITA TÉCNICA AO PORTO DE BARCELONA, ORGANIZADO PELA X CIDESPORT.</t>
  </si>
  <si>
    <t>CURSO</t>
  </si>
  <si>
    <t>ES</t>
  </si>
  <si>
    <t>BARCELONA</t>
  </si>
  <si>
    <t>TAP</t>
  </si>
  <si>
    <t xml:space="preserve">MATHEUS ARAGÃO DE MELO GUSMÃO </t>
  </si>
  <si>
    <t>Analista Técnico</t>
  </si>
  <si>
    <t>com a finalidade de participar da CERTIFICAÇÃO INTERNACIONAL EM TRANSIÇÃO ENERGÉTICA E DESCARBONIZAÇÃO DE PORTOS, voltado para a qualificação de profissionais que atuam nas áreas de sustentabilidade e meio ambiente de Portos e Terminais.</t>
  </si>
  <si>
    <t>VALENCIA/MADRI</t>
  </si>
  <si>
    <t>acompanhar os trabalhos de simulações " real time" no Tanque de Provas Numérico da Universidade de São Paulo - TPN/USP.</t>
  </si>
  <si>
    <t>Diretor-Presidente</t>
  </si>
  <si>
    <t xml:space="preserve">participarem de reunião junto a ANTAQ - AGÊNCIA NACIONAL DE TRANSPORTES AQUAVIÁRIOS, para tratar sobre Pátio de Triagem e reunião no TRT - TRIBUNAL SUPERIOR DO TRABALHO, para debater e apresentar proposta de revisão do arcabouço legal que regula a exploração direta e indireta pela união de Portos e Instalações Portuárias Brasileiras, promovida pela ABEPH - ASSOCIAÇÃO BRASILEIRA DE ENTIDADES PORTUÁRIAS E HIDROVIÁRIAS. </t>
  </si>
  <si>
    <t xml:space="preserve">participar de reunião junto a ANTAQ - AGÊNCIA NACIONAL DE TRANSPORTES AQUAVIÁRIOS, para tratar sobre Pátio de Triagem e reunião no TRT - TRIBUNAL SUPERIOR DO TRABALHO, para debater e apresentar proposta de revisão do arcabouço legal que regula a exploração direta e indireta pela união de Portos e Instalações Portuárias Brasileiras, promovida pela ABEPH - ASSOCIAÇÃO BRASILEIRA DE ENTIDADES PORTUÁRIAS E HIDROVIÁRIAS. </t>
  </si>
  <si>
    <t>RINALDO TOLENTINO TAVARES DE LIRA</t>
  </si>
  <si>
    <t>participarem de reunião junto a ANTAQ - AGÊNCIA NACIONAL DE TRANSPORTES AQUAVIÁRIOS, para tratar sobre Pátio de Triagem .</t>
  </si>
  <si>
    <t>DINFRA</t>
  </si>
  <si>
    <t>ALEXANDRE HENRIQUE CAVALCANTI DE QUEIROZ FILHO,</t>
  </si>
  <si>
    <t>Coordenador de Concessões</t>
  </si>
  <si>
    <t xml:space="preserve">participarem de reunião junto a ANTAQ - AGÊNCIA NACIONAL DE TRANSPORTES AQUAVIÁRIOS, para tratar sobre Pátio de Triagem </t>
  </si>
  <si>
    <t>CONSELHEIRO CONSAD</t>
  </si>
  <si>
    <t>Reunião do CONSAD - CONSELHO DE ADMINISTRAÇÃO DE SUAPE</t>
  </si>
  <si>
    <t>PRESIDENTE CAP SUAPE</t>
  </si>
  <si>
    <t>Reunião do CAP - CONSELHO DE AUTORIDADE PORTUÁRIA SUAPE</t>
  </si>
  <si>
    <t>BRASÍLIA</t>
  </si>
  <si>
    <t>DANIELE CONSTANTINO RAMOS VASCONCELOS</t>
  </si>
  <si>
    <t>Coordenadora de Relações Institucionais</t>
  </si>
  <si>
    <t>Participar da INTERMODAL SOUTH AMÉRICA, tendo em vista a participação da empresa Suape como expositora.</t>
  </si>
  <si>
    <t>TAM</t>
  </si>
  <si>
    <t>COORDENADOR DE GESTÃO PORTUÁRIA</t>
  </si>
  <si>
    <t>TAM/AZUL</t>
  </si>
  <si>
    <t xml:space="preserve">DGP </t>
  </si>
  <si>
    <t>Diretor de Gestão Portuária</t>
  </si>
  <si>
    <t>DSU</t>
  </si>
  <si>
    <t>CARLOS ANDRÉ VANDERLEI DE VASCONCELOS CAVALCANTI</t>
  </si>
  <si>
    <t>Diretor de Sustentabilidade</t>
  </si>
  <si>
    <t>Diretor de Desenvolvimento e Gestão Industrial</t>
  </si>
  <si>
    <t>DITD</t>
  </si>
  <si>
    <t>ADRIANA REGINA MARTIN</t>
  </si>
  <si>
    <t>Diretora de Inovação e Transformação Digital</t>
  </si>
  <si>
    <t>DIN</t>
  </si>
  <si>
    <t>RENATA DULCE AZEVEDO DE SIQUEIRA LOYO</t>
  </si>
  <si>
    <t>Diretora de Infraestrutura</t>
  </si>
  <si>
    <t>Assessor Especial Jurídico da Presidência</t>
  </si>
  <si>
    <t>Coordenador de Prospecção</t>
  </si>
  <si>
    <t>RAFAELA ALBUQUERQUE MIRANDA</t>
  </si>
  <si>
    <t>Coordenadora Executiva</t>
  </si>
  <si>
    <t>ANDRÉ MALAGUETA GALVÃO</t>
  </si>
  <si>
    <t>Coordendor de Comunicação</t>
  </si>
  <si>
    <t>ALESSANDRA MENEZES MOTA NOGUEIRA</t>
  </si>
  <si>
    <t>Assessora Técnica de Comunicação</t>
  </si>
  <si>
    <t>JOANA SOFIA DA SILVA CORREIA</t>
  </si>
  <si>
    <t>Gerente ESG</t>
  </si>
  <si>
    <t>JOSÉ GLEIDSON DANTAS DA CUNHA</t>
  </si>
  <si>
    <t>Coordenador de Informações Territoriais</t>
  </si>
  <si>
    <t>04//03/2024</t>
  </si>
  <si>
    <t>GABRIEL VITOR DA SILVA</t>
  </si>
  <si>
    <t>Assistente Tecnico</t>
  </si>
  <si>
    <t>AZUL/TAM</t>
  </si>
  <si>
    <t>LILA DE AZEVEDO MELLO COELHO</t>
  </si>
  <si>
    <t>Conselheira</t>
  </si>
  <si>
    <t>Participar da reunião do CONSAD - Conselho de Administração da empresa Suape.</t>
  </si>
  <si>
    <t>PETROLINA</t>
  </si>
  <si>
    <t>CRISTINA AYOUB RICHE</t>
  </si>
  <si>
    <t>Palestrante Convidada</t>
  </si>
  <si>
    <t xml:space="preserve"> Participar do evento em comemoração aos 15 anos da Ouvidoria de Suape e Dia do Ouvidor, na ocasião lançaremos o Programa Diálogos Suape que tem o objetivo de promover a escuta ativa e a aproximação da alta gestão ao corpo funcional, portanto, a palestra terá a temática da empatia e importância das habilidades emocionais para a área da ouvidoria e demais áreas.</t>
  </si>
  <si>
    <t>RJ</t>
  </si>
  <si>
    <t>RIO DE JANEIRO</t>
  </si>
  <si>
    <t>DIRETORA</t>
  </si>
  <si>
    <r>
      <rPr>
        <sz val="11"/>
        <color rgb="FF000000"/>
        <rFont val="Arial"/>
        <charset val="134"/>
      </rPr>
      <t>Participaçao </t>
    </r>
    <r>
      <rPr>
        <sz val="12"/>
        <color rgb="FF000000"/>
        <rFont val="Calibri"/>
        <charset val="134"/>
      </rPr>
      <t>do evento Web Summit Rio.</t>
    </r>
  </si>
  <si>
    <t>AZUL/GOL</t>
  </si>
  <si>
    <t>SOSTENES LOPES ALCOFORADO</t>
  </si>
  <si>
    <t>ASSESSOR DA PRESIDÊNCIA</t>
  </si>
  <si>
    <t>Participar da CONFERÊNCIA BRASIL - ALEMANHA: DESFOSSILIZAÇÃO E HIDROGÊNIO EM COMPLEXOS PORTUÁRIOS.</t>
  </si>
  <si>
    <t>Participção no Evento Pernambuco Day</t>
  </si>
  <si>
    <t>RINALDO TOLETINO TAVARES DE LIRA</t>
  </si>
  <si>
    <t>DIRETOR</t>
  </si>
  <si>
    <t>COORDENADORA DE  RELAÇÕES GOVERNAMENTAIS</t>
  </si>
  <si>
    <t xml:space="preserve"> participação da FRUIT ATTRACTION SÃO PAULO</t>
  </si>
  <si>
    <t>ASSESSORA COMUNICAÇÃO</t>
  </si>
  <si>
    <t>COORDENADOR DE PROSPERCÇÕES</t>
  </si>
  <si>
    <r>
      <rPr>
        <sz val="11"/>
        <color rgb="FF000000"/>
        <rFont val="Arial"/>
        <charset val="134"/>
      </rPr>
      <t>reunião </t>
    </r>
    <r>
      <rPr>
        <sz val="12"/>
        <color rgb="FF000000"/>
        <rFont val="Calibri"/>
        <charset val="134"/>
      </rPr>
      <t>com o</t>
    </r>
    <r>
      <rPr>
        <b/>
        <sz val="12"/>
        <color rgb="FF000000"/>
        <rFont val="Calibri"/>
        <charset val="134"/>
      </rPr>
      <t> </t>
    </r>
    <r>
      <rPr>
        <sz val="12"/>
        <color rgb="FF000000"/>
        <rFont val="Calibri"/>
        <charset val="134"/>
      </rPr>
      <t>Secretário Nacional de Portos e Transportes Aquaviários do MINISTÉRIO DE PORTOS E AEROPORTOS</t>
    </r>
  </si>
  <si>
    <t>AJUR</t>
  </si>
  <si>
    <t>JOA VITOR FREITA DE PAIVA</t>
  </si>
  <si>
    <t>ASSESSOR JURÍDICO</t>
  </si>
  <si>
    <t>AZUL / GOL</t>
  </si>
  <si>
    <t>GOL / AZUL</t>
  </si>
  <si>
    <t>REUNIÃO COM DNIT E ANTAQ</t>
  </si>
  <si>
    <t>GOL/AZUL</t>
  </si>
  <si>
    <t>JOÃO VITOR NUNES DE HOLANDA</t>
  </si>
  <si>
    <t>COORDENADOR JURÍDICO</t>
  </si>
  <si>
    <t>participar da  AGRISHOW 2024 - MAIOR FEIRA DE AGRONEGÓCIO DO BRASIL.</t>
  </si>
  <si>
    <t>FEIRA</t>
  </si>
  <si>
    <t>RIBEIRÃO PRETO</t>
  </si>
  <si>
    <t>FAUSTO JADER ALVES DA SILVA</t>
  </si>
  <si>
    <t>Coordenador Executivo</t>
  </si>
  <si>
    <t>participar da AGRISHOW 2024 - MAIOR FEIRA DE AGRONEGÓCIO DO BRASIL.</t>
  </si>
  <si>
    <t>Conselheiro</t>
  </si>
  <si>
    <t>participar da OTC - OFFSHORE TECHNOLOGY CONFERENCE - LEADING THE GLOBAL ENERGY EVOLUTION, uma das maiores feiras de OIL &amp; GÁS e visita institucional ao porto de HOUSTON - EUA;</t>
  </si>
  <si>
    <t>TX</t>
  </si>
  <si>
    <t>HOUSTON</t>
  </si>
  <si>
    <t>UNITED AIRLINES</t>
  </si>
  <si>
    <t>U$ 330</t>
  </si>
  <si>
    <t>U$ 990</t>
  </si>
  <si>
    <t xml:space="preserve">DANIELE LAURA BRIDI MALLMANN </t>
  </si>
  <si>
    <t>Analista Técnica - Oceanógrafa</t>
  </si>
  <si>
    <t>PARTICIPAR DO 1º ENCONTRO DE GESTORES AMBIENTAIS DOS PORTOS BRASILEIROS</t>
  </si>
  <si>
    <t>SC</t>
  </si>
  <si>
    <t>ITAJAI - IMBITUBA E SÃO FRANCISCO DO SUL</t>
  </si>
  <si>
    <t xml:space="preserve"> participação na Comitiva do Governo do Estado de Pernambuco na MISSÃO EUROPA  DO CONSÓRCIO NE 2024 E GOVERNO FEDERAL.</t>
  </si>
  <si>
    <t>AMSTERDAM ROTTERDAM BRUXELAS BERLIM</t>
  </si>
  <si>
    <t>KLM - TAP - BRUSSELS</t>
  </si>
  <si>
    <t>MAURICIO LARANJEIRAS</t>
  </si>
  <si>
    <t>Secretário Executivo de Atração de Investimentos</t>
  </si>
  <si>
    <t>participação na Comitiva do Governo do Estado de Pernambuco na MISSÃO EUROPA  DO CONSÓRCIO NE 2024 E GOVERNO FEDERAL.</t>
  </si>
  <si>
    <t>Coordenador de Gestão Portuária</t>
  </si>
  <si>
    <t>participar do FORÚM REGIONAL CENTRO-OESTE EXPORT 2024 e Reunião com a Associação de Produtores de Grãos de Goiânia - GO.</t>
  </si>
  <si>
    <t>GO</t>
  </si>
  <si>
    <t>GOIANIA</t>
  </si>
  <si>
    <t>14/05/204</t>
  </si>
  <si>
    <r>
      <rPr>
        <sz val="11"/>
        <color rgb="FF000000"/>
        <rFont val="Arial"/>
        <charset val="134"/>
      </rPr>
      <t xml:space="preserve">participar do </t>
    </r>
    <r>
      <rPr>
        <b/>
        <sz val="11"/>
        <color rgb="FF000000"/>
        <rFont val="Arial"/>
        <charset val="134"/>
      </rPr>
      <t xml:space="preserve">FORÚM REGIONAL CENTRO-OESTE EXPORT 2024 </t>
    </r>
    <r>
      <rPr>
        <sz val="11"/>
        <color rgb="FF000000"/>
        <rFont val="Arial"/>
        <charset val="134"/>
      </rPr>
      <t>e</t>
    </r>
    <r>
      <rPr>
        <b/>
        <sz val="11"/>
        <color rgb="FF000000"/>
        <rFont val="Arial"/>
        <charset val="134"/>
      </rPr>
      <t xml:space="preserve"> </t>
    </r>
    <r>
      <rPr>
        <sz val="11"/>
        <color rgb="FF000000"/>
        <rFont val="Arial"/>
        <charset val="134"/>
      </rPr>
      <t>Reunião com a Associação de Produtores de Grãos de Goiânia - GO.</t>
    </r>
  </si>
  <si>
    <t>Diretor de Desenvolvimento  Gestão Industrial</t>
  </si>
  <si>
    <t>Participar da Missão Comercial de Hidrogênio de Baixo Carbono, representando o Complexo Industrial do Porto de Suape,com a finalidade de  fornaleciemnto da Marca e buscar oportunidades de negócios para Suape.</t>
  </si>
  <si>
    <t>LONDRES HUMBERSIDE</t>
  </si>
  <si>
    <t>TAP/KLM</t>
  </si>
  <si>
    <t>U$320</t>
  </si>
  <si>
    <t>U$2240</t>
  </si>
  <si>
    <t>Presidente CAP SUAPE</t>
  </si>
  <si>
    <t>Reunião do CAP - CONSELHO DE AUTORIDADE PORTUÁRIA DE SUAPE</t>
  </si>
  <si>
    <t>DIRETOR PRESIDENTE</t>
  </si>
  <si>
    <t>Participar da COMITIVA DA MISSÃO VICE - PRESIDENCIA CHINA - BRASIL;</t>
  </si>
  <si>
    <t>PEQUIM</t>
  </si>
  <si>
    <t>QATAR</t>
  </si>
  <si>
    <t>EXECUTIVA</t>
  </si>
  <si>
    <t>DIRETORA DE INOVAÇÃO E TRANSFORMAÇÃO DIGITAL</t>
  </si>
  <si>
    <t xml:space="preserve"> Participar do CONGRESSO – H2 HYDROGEN EXPO SOUTH AMERICA</t>
  </si>
  <si>
    <t>DIRETOR DE DESENVOLVIMENTO E GESTÃO INDUSTRIAL</t>
  </si>
  <si>
    <t>ÓDON IVO DA SILVA NETO</t>
  </si>
  <si>
    <t>GESTOR DE PLANEJAMENTO E MONITORAMENTO</t>
  </si>
  <si>
    <t>ASSESSOR ESPECIAL PRESIDÊNCIA</t>
  </si>
  <si>
    <t>DIRETOR DE SUSTENTABILIDADE</t>
  </si>
  <si>
    <t>participar do CONGRESSO – H2 HYDROGEN EXPO SOUTH AMERICA.</t>
  </si>
  <si>
    <t xml:space="preserve"> participar de reuniões junto ao TCU - TRIBUNAL DE CONTAS DA UNIÃO e ANTAQ - AGÊNCIA NACIONAL DE TRANSPORTES AQUAVIÁRIOS- e do evento 1º INFRA BUSINESS, promovido pela INFRA S.A.</t>
  </si>
  <si>
    <t>ASSESSOR ESPECIAL JURIDICO PRESIDÊNCIA</t>
  </si>
  <si>
    <t>DIRETORA DE INFRAESTRUTURA</t>
  </si>
  <si>
    <t>DIRETOR DE DESENVOLVIMENTO E GESTÃO PORTUÁRIA</t>
  </si>
  <si>
    <t xml:space="preserve">NILSON MONTEIRO DA SILVA FILHO </t>
  </si>
  <si>
    <t>participar do evento LANÇAMENTO DO PROGRAMA NAVEGUE SIMPLES.</t>
  </si>
  <si>
    <t>Participar do FÓRUM REGIONAL NORDESTE EXPORT 2024.</t>
  </si>
  <si>
    <t>CE</t>
  </si>
  <si>
    <t>FORTALEZA</t>
  </si>
  <si>
    <t>participar do FÓRUM REGIONAL NORDESTE EXPORT 2024.</t>
  </si>
  <si>
    <t>MIRELLA MORAES PINTO SOUZA</t>
  </si>
  <si>
    <t>COORDENADORA DE MEIO AMBIENTE</t>
  </si>
  <si>
    <t>participar do 17º SEMINÁRIO NACIONAL SOBRE INDÚSTRIA MARÍTIMA E MEIO AMBIENTE – ECO BRASIL 2024.</t>
  </si>
  <si>
    <t>Marcio Guiot Braga martins Pereira</t>
  </si>
  <si>
    <t>DIRETOR-PRESIDENTE</t>
  </si>
  <si>
    <t>participar de Reunião com Dubai Chamber, Câmara Árabe de Negócios, Associação das indústrias Chinesas no Brasil.</t>
  </si>
  <si>
    <t>Maurício Prazeres Laranjeira</t>
  </si>
  <si>
    <t>SECRETÁRIO EXECUTIVO DE ATRAÇÃO DE INVESTIMENTOS</t>
  </si>
  <si>
    <t>Reunião com Dubai Chamber, Câmara Árabe de negócios, Associação das indústrias Chinesas no Brasil, para taratar de assuntos de interesses da Empresa Suape.</t>
  </si>
  <si>
    <t>AZUL/LATAM</t>
  </si>
  <si>
    <t>Marcelo José Berardo Loyo Filho</t>
  </si>
  <si>
    <t>SECRETÁRIO EXECUTIVO</t>
  </si>
  <si>
    <t>Guilherme Reynaldo de Rangel Moreira Cavalcanti</t>
  </si>
  <si>
    <t>SECRETÁRIO DE DESENVOLVIMENTO ECONOMICO</t>
  </si>
  <si>
    <t>Thairyne Martins de Oliveira</t>
  </si>
  <si>
    <t>PRESIDENTA</t>
  </si>
  <si>
    <t xml:space="preserve">Reunião do CAP/SUAPE - </t>
  </si>
  <si>
    <t>João Alexandre Sousa Neto</t>
  </si>
  <si>
    <t>Ccoordenador de informações territoriais</t>
  </si>
  <si>
    <t>participar do evento GOVSUMMIT 2024 - INOVAÇÃO COM INTELIGÊNCIA GEOGRÁFICA.</t>
  </si>
  <si>
    <t>SECRETARIO DE DESENVOLVIMENTO ECONOMICO</t>
  </si>
  <si>
    <t>Participar do Encontro com o Diretor Comercial do Porto de Houston - John Moseley .</t>
  </si>
  <si>
    <t>Participar do evento BRASIL - CHINA.</t>
  </si>
  <si>
    <t>SÃO PAULO/RECIFE</t>
  </si>
  <si>
    <t>Marcio guiot Braga Martins Pereira</t>
  </si>
  <si>
    <t xml:space="preserve"> RENATA DULCE AZEVEDO DE SIQUEIRA LOYO</t>
  </si>
  <si>
    <t>participar de reunião no Ministério de Portos e Aeroportos - MPOR.</t>
  </si>
  <si>
    <t xml:space="preserve"> IGOR MEIRELES LOPES DE SOUZA</t>
  </si>
  <si>
    <t>ASSESSOR ESPECIAL  DE OBRAS</t>
  </si>
  <si>
    <t>05//08/2024</t>
  </si>
  <si>
    <t>ALEXANDRE HENRIQUE C. DE QUEIROZ FILHO</t>
  </si>
  <si>
    <t>Coordenador de Concessões e Participações</t>
  </si>
  <si>
    <t xml:space="preserve"> participar do evento BIENAL DAS RODOVIAS 2024 - O CAMINHO DA SUSTENTABILIDADE</t>
  </si>
  <si>
    <t>RINALDO LIRA</t>
  </si>
  <si>
    <t>participar do evento PRÊMIO PORTO MAIS BRASIL, a convite do MPOR e reunião com a INFRA S.A.</t>
  </si>
  <si>
    <t>NADJA GEANE PEPEU TEOTONIO,</t>
  </si>
  <si>
    <t>DIRETORA DE ADMINISTRAÇÃO E FINANÇAS</t>
  </si>
  <si>
    <t>DANIELE CONSTATINO RAMOS VASCONCELOS</t>
  </si>
  <si>
    <t>CHEFE DE GABINE E RELAÇÕES INSTITUCIONAIS</t>
  </si>
  <si>
    <r>
      <rPr>
        <sz val="14"/>
        <color rgb="FF000000"/>
        <rFont val="Calibri"/>
        <charset val="134"/>
      </rPr>
      <t xml:space="preserve">participarem do evento </t>
    </r>
    <r>
      <rPr>
        <b/>
        <sz val="11"/>
        <color rgb="FF000000"/>
        <rFont val="Arial"/>
        <charset val="134"/>
      </rPr>
      <t>PRÊMIO PORTO MAIS BRASIL</t>
    </r>
    <r>
      <rPr>
        <sz val="14"/>
        <color rgb="FF000000"/>
        <rFont val="Calibri"/>
        <charset val="134"/>
      </rPr>
      <t>, a convite do MPOR</t>
    </r>
    <r>
      <rPr>
        <b/>
        <sz val="14"/>
        <color rgb="FF000000"/>
        <rFont val="Calibri"/>
        <charset val="134"/>
      </rPr>
      <t>.</t>
    </r>
  </si>
  <si>
    <t>LATAM/AZUL</t>
  </si>
  <si>
    <t>MARCIO PEREIRA</t>
  </si>
  <si>
    <t>Participação do PRÊMIO PORTO MAIS BRASIL e reunião com o Secretário de Portos.</t>
  </si>
  <si>
    <t>Participação do PRUMO DAY - 2024, promovido pelo PORTO DE AÇU.</t>
  </si>
  <si>
    <t>DANIELE MALLMANN</t>
  </si>
  <si>
    <t xml:space="preserve"> Analista Técnica - Oceanógrafa</t>
  </si>
  <si>
    <t xml:space="preserve"> participar da OFICINA PARA COLETA DE SUBSÍDIOS À ESTRATÉGIA NACIONAL OCEANO SEM PLÁSTICO,  a convite do Departamento de Oceano e Gestão Costeira do Ministério do Meio Ambiente e Mudança do Clima, por meio do Projeto TerraMar (MMA/GIZ/IKI) e a Cátedra Unesco para a Sustentabilidade do Oceano. </t>
  </si>
  <si>
    <t>LATAM/GOL</t>
  </si>
  <si>
    <t>Assessor Especial da Presidência</t>
  </si>
  <si>
    <t>participar do evento FIEC SUMMIT 2024.</t>
  </si>
  <si>
    <t>SERGIO DEL PICCHIA</t>
  </si>
  <si>
    <t>PERITO</t>
  </si>
  <si>
    <t>Realização de perícia in loco na área portuária (Estaleiro Vard Promar)</t>
  </si>
  <si>
    <t>JOSÉ LUIZ SANTANA</t>
  </si>
  <si>
    <t>DALBIO LIMA DE NATIVIDADE</t>
  </si>
  <si>
    <t>Coordenador de Segurança Portuária</t>
  </si>
  <si>
    <t>participar do Curso Especial de Supervisor de Segurança Portuária.</t>
  </si>
  <si>
    <t>VITORIA</t>
  </si>
  <si>
    <t>RENATA LOYO</t>
  </si>
  <si>
    <t>participar de reunião no Instituto Nacional de Pesquisas Hidroviárias - INPH.</t>
  </si>
  <si>
    <t>IGOR SOUZA</t>
  </si>
  <si>
    <t>COORDENADOR DE OBRAS</t>
  </si>
  <si>
    <t xml:space="preserve">PARTICIPAR DE de reunião na BUNGE ALIMENTOS S.A. </t>
  </si>
  <si>
    <t>Analista Técnica - Geógrafa</t>
  </si>
  <si>
    <t>participarem do evento XXXI ENCONTRO COOPERAPORTOS</t>
  </si>
  <si>
    <t>PR</t>
  </si>
  <si>
    <t>CURITIBA</t>
  </si>
  <si>
    <t>DANIELE LAURA BRIDI MALLMANN</t>
  </si>
  <si>
    <t>MPOR</t>
  </si>
  <si>
    <t>JULIO CÉSAR</t>
  </si>
  <si>
    <t>Técnico</t>
  </si>
  <si>
    <t>Vista Tecnica Suape</t>
  </si>
  <si>
    <t xml:space="preserve">DP </t>
  </si>
  <si>
    <t>participar da FICOMEX 2024 - FEIRA INTERNACIONAL DE COMÉRCIO EXTERIOR DO BRASIL CENTRAL, tendo em vista a participação da empresa Suape como expositor.</t>
  </si>
  <si>
    <t>GOINAIA</t>
  </si>
  <si>
    <t>Diretor de Desenvolvimento e Gestão Portuária</t>
  </si>
  <si>
    <t>Assessor Técnica de Comunicação</t>
  </si>
  <si>
    <t>Coordenadora de Relações Governamentais</t>
  </si>
  <si>
    <t>LILA COELHO</t>
  </si>
  <si>
    <t>CONSELHEIRA</t>
  </si>
  <si>
    <t>PARTICIPAR REUNIÃO DO CONSAD SUAPE</t>
  </si>
  <si>
    <t>Coordenador Gestão Portuária</t>
  </si>
  <si>
    <t>ADRIANA MARTIN</t>
  </si>
  <si>
    <t>participar do Evento INOVA PORTOS 2024.</t>
  </si>
  <si>
    <t>CARLOS CAVALCANTI</t>
  </si>
  <si>
    <t>participar como palestrante no evento SUSTENTA EXPORT - FÓRUM NACIONAL DE TRANSIÇÃO ENERGÉTICA NO SETOR DE INFRAESTRUTURA - Painel 3: Ações sociais e governança no setor de portos e transportes aquaviários.</t>
  </si>
  <si>
    <t>FERNANDO DE NORONHA</t>
  </si>
  <si>
    <t>JOÃO ALEXANDRE DE SOUSA NETO</t>
  </si>
  <si>
    <t xml:space="preserve">VISITA TÉCNICA AO PORTO DE SANTOS - AVANÇO A EXPANSÃO DO PLANO DE AJUDA MÚTUA -  PAM SUAPE.
 </t>
  </si>
  <si>
    <t>SANTOS</t>
  </si>
  <si>
    <t>JANAÍNA SILVA DE BARROS</t>
  </si>
  <si>
    <t>Coordenadora de Saúde, Segurança e Emergência</t>
  </si>
  <si>
    <t>RAFAELA ALBUQUERQUE DE MIRANDA</t>
  </si>
  <si>
    <t>Coordenadora Executiva do Território Industrial</t>
  </si>
  <si>
    <t>JOÃO HOLANDA</t>
  </si>
  <si>
    <t>participar de reunião na ADVOCACIA GERAL DA UNIÃO - AGU</t>
  </si>
  <si>
    <t>JOÃO VITOR PAIVA</t>
  </si>
  <si>
    <t>ASSESSOR ESPECIAL JURÍDICO</t>
  </si>
  <si>
    <r>
      <rPr>
        <sz val="14"/>
        <color rgb="FF000000"/>
        <rFont val="Calibri"/>
        <charset val="134"/>
      </rPr>
      <t xml:space="preserve">participar de reunião na </t>
    </r>
    <r>
      <rPr>
        <b/>
        <sz val="14"/>
        <color rgb="FF000000"/>
        <rFont val="Calibri"/>
        <charset val="134"/>
      </rPr>
      <t>ADVOCACIA GERAL DA UNIÃO - AGU</t>
    </r>
  </si>
  <si>
    <t>THAIRYNE OLIVEIRA</t>
  </si>
  <si>
    <t>PARTICIPAR DA REUNIÃO DO CONSELHO DE AUTORIDADE PORTUÁRIA DE SUAPE</t>
  </si>
  <si>
    <t>GISELLE QUIRINO</t>
  </si>
  <si>
    <t>OUVIDORA</t>
  </si>
  <si>
    <t>Reunião com a Ouvidora do Portos;  Reunião com a Supervisão de Benefícios- Comitê de Qualidade de Vida; Visita técnica ao Porto do Rio de Janeiro;
reunião com a Superintendência de Planejamento e Desenvolvimento de Negócios; Participar do XXVII CONGRESSO BRASILEIRO DE OUVIDORES.</t>
  </si>
  <si>
    <t>DMS</t>
  </si>
  <si>
    <t>participar do evento PROJETO AGENDA 2030 PORTUÁRIA - BOAS PRÁTICAS EM SUSTENTABILIDADE PORTUÁRIA.</t>
  </si>
  <si>
    <t>Evento</t>
  </si>
  <si>
    <t>MARCIO GUIOT</t>
  </si>
  <si>
    <t xml:space="preserve">Participar do SIMPÓSIO: OS NOVOS HORIZONTES DO MARCO LEGAL PORTUÁRIO NO BRASIL.
 </t>
  </si>
  <si>
    <t>Reunião com Secretário Nacional de Portos - MPOR.</t>
  </si>
  <si>
    <t>Reunião</t>
  </si>
  <si>
    <t>FERNANDA ALBINO SANTOS</t>
  </si>
  <si>
    <t>ASSITENTE TÉCNICA</t>
  </si>
  <si>
    <t xml:space="preserve">Participar do 31º ENCONTRO DOS PORTOS SOBRE O SISTEMA DESEMPENHO PORTUÁRIO DA ANTAQ – SDP
 </t>
  </si>
  <si>
    <t>HIGO VINICIUS NUNES</t>
  </si>
  <si>
    <t>MARCIO GUIOOT</t>
  </si>
  <si>
    <t>SUDESTE EXPORT - Fórum Regional de Logística, Infraestrutura e Transportes; EVENTO ANTAQ - Agendas Regulatórias 2025/2028 -Instalações Portuárias; Assembleia Geral Itinerante ABEPH; Evento ABTRA -Extensão da programação da ABEPH.</t>
  </si>
  <si>
    <t>Eventos/Reuniões</t>
  </si>
  <si>
    <t xml:space="preserve">DIRETOR </t>
  </si>
  <si>
    <r>
      <rPr>
        <sz val="11"/>
        <color rgb="FF000000"/>
        <rFont val="Arial"/>
        <charset val="134"/>
      </rPr>
      <t>participar do Evento </t>
    </r>
    <r>
      <rPr>
        <sz val="14"/>
        <color rgb="FF000000"/>
        <rFont val="Calibri"/>
        <charset val="134"/>
      </rPr>
      <t>SP OCEAN WEEK 2024</t>
    </r>
  </si>
  <si>
    <t>REUNIAO CONSAD</t>
  </si>
  <si>
    <t>reunião</t>
  </si>
  <si>
    <t>CISPSCODE</t>
  </si>
  <si>
    <t>DALBIO NATIVIDADE</t>
  </si>
  <si>
    <t xml:space="preserve">COORDENADOR </t>
  </si>
  <si>
    <t>III Fórum de Supervisores de Segurança Portuária,</t>
  </si>
  <si>
    <t>ANA GADELHA XAVIER</t>
  </si>
  <si>
    <t>COORDENADORA</t>
  </si>
  <si>
    <t>THAYRINE OLIVEIRA</t>
  </si>
  <si>
    <t>REUNIAO CONSELHO</t>
  </si>
  <si>
    <t xml:space="preserve">JOAO VICTOR </t>
  </si>
  <si>
    <t>ASSESSOR ESPECIAL</t>
  </si>
  <si>
    <t>Reunião junto ao CCAF - Câmara de Mediação e de Conciliação da Administração Pública Federal.</t>
  </si>
  <si>
    <t>JOAO HOLANDA</t>
  </si>
  <si>
    <t>COORDENADOR JURIDICO</t>
  </si>
  <si>
    <t>participar do Evento PORT PERFORMANCE - SUMMIT BRASIL 2024.</t>
  </si>
  <si>
    <t>CTD</t>
  </si>
  <si>
    <t>GLESIDON DANTAS</t>
  </si>
  <si>
    <t>AUD</t>
  </si>
  <si>
    <t>FABIANA MARANHÃO</t>
  </si>
  <si>
    <t>AUDITORA</t>
  </si>
  <si>
    <r>
      <rPr>
        <sz val="11"/>
        <color rgb="FF000000"/>
        <rFont val="Arial"/>
        <charset val="134"/>
      </rPr>
      <t>participar do </t>
    </r>
    <r>
      <rPr>
        <sz val="11"/>
        <color rgb="FF000000"/>
        <rFont val="Arial"/>
        <charset val="134"/>
      </rPr>
      <t>25º Congresso IBGC - Cultura de Governança e os Desafios do Brasil</t>
    </r>
  </si>
  <si>
    <t>JOÃO VITOR</t>
  </si>
  <si>
    <t>ASSESSOR JURIDICIO</t>
  </si>
  <si>
    <r>
      <rPr>
        <sz val="11"/>
        <color rgb="FF000000"/>
        <rFont val="Arial"/>
        <charset val="134"/>
      </rPr>
      <t> </t>
    </r>
    <r>
      <rPr>
        <sz val="12"/>
        <color rgb="FF000000"/>
        <rFont val="Calibri"/>
        <charset val="134"/>
      </rPr>
      <t>BRASIL EXPORT - FÓRUM NACIONAL DE LOGÍSTICA, INFRAESTRUTURA E TRANSPORTES.</t>
    </r>
  </si>
  <si>
    <r>
      <rPr>
        <sz val="11"/>
        <color rgb="FF000000"/>
        <rFont val="Arial"/>
        <charset val="134"/>
      </rPr>
      <t>Evento</t>
    </r>
    <r>
      <rPr>
        <sz val="14"/>
        <color rgb="FF000000"/>
        <rFont val="Calibri"/>
        <charset val="134"/>
      </rPr>
      <t> HYDROGEN DIALOGUE LATAM,</t>
    </r>
  </si>
  <si>
    <t xml:space="preserve">SP </t>
  </si>
  <si>
    <t>participar do 11° Encontro Internacional de Comércio Exterior (EICE),</t>
  </si>
  <si>
    <t>GOIÂNIA</t>
  </si>
  <si>
    <t>RINALDO LITA</t>
  </si>
  <si>
    <t>RN</t>
  </si>
  <si>
    <t>NATAL</t>
  </si>
  <si>
    <r>
      <rPr>
        <sz val="11"/>
        <color rgb="FF000000"/>
        <rFont val="Arial"/>
        <charset val="134"/>
      </rPr>
      <t>11ª EDIÇÃO DO UK &amp; BRAZIL: PARTNERS IN ENERGY</t>
    </r>
    <r>
      <rPr>
        <b/>
        <sz val="12"/>
        <color rgb="FF000066"/>
        <rFont val="Calibri"/>
        <charset val="134"/>
      </rPr>
      <t> </t>
    </r>
  </si>
  <si>
    <r>
      <rPr>
        <sz val="11"/>
        <color rgb="FF000000"/>
        <rFont val="Arial"/>
        <charset val="134"/>
      </rPr>
      <t>Evento </t>
    </r>
    <r>
      <rPr>
        <sz val="14"/>
        <color rgb="FF000000"/>
        <rFont val="Calibri"/>
        <charset val="134"/>
      </rPr>
      <t>PRÊMIO PORTO MAIS BRASIL</t>
    </r>
  </si>
  <si>
    <t>CGRI</t>
  </si>
  <si>
    <t>DANIELE RAMOS</t>
  </si>
  <si>
    <t>CHEFE DE GABINETE</t>
  </si>
  <si>
    <t>Evento HYDROGEN DIALOGUE LATAM</t>
  </si>
  <si>
    <t>CDP</t>
  </si>
  <si>
    <t>ALEXANDRE REIS</t>
  </si>
  <si>
    <t xml:space="preserve">MARCIO GUIOT </t>
  </si>
  <si>
    <t>CONFERÊNCIA DAS NAÇÕES UNIDAS SOBRE COMÉRCIO E DESENVOLVIMENTO - UNCTAD</t>
  </si>
  <si>
    <t xml:space="preserve">EVENTO </t>
  </si>
  <si>
    <t>GENEBRA</t>
  </si>
  <si>
    <t>VISITA PORTO DE ANTUERPIA</t>
  </si>
  <si>
    <t>BRUXELAS</t>
  </si>
  <si>
    <t>BELGICA</t>
  </si>
  <si>
    <t>SWISS</t>
  </si>
  <si>
    <t xml:space="preserve">DANIELE CASSIA </t>
  </si>
  <si>
    <t>GERENTE</t>
  </si>
  <si>
    <r>
      <rPr>
        <sz val="11"/>
        <color rgb="FF000000"/>
        <rFont val="Arial"/>
        <charset val="134"/>
      </rPr>
      <t>Participar da </t>
    </r>
    <r>
      <rPr>
        <sz val="14"/>
        <color rgb="FF000000"/>
        <rFont val="Calibri"/>
        <charset val="134"/>
      </rPr>
      <t>2ª edição da Certificação Internacional em Sustainable Leadership</t>
    </r>
  </si>
  <si>
    <t>PORTUGAL</t>
  </si>
  <si>
    <t>LISBOA</t>
  </si>
  <si>
    <t xml:space="preserve"> DANIELE LAURA BRIDI</t>
  </si>
  <si>
    <t>UEG</t>
  </si>
  <si>
    <t>THACIA NASCIMENTO</t>
  </si>
  <si>
    <t>14º CONGRESSO INTERNACIONAL DE CONTABILIDADE, CUSTOS E QUALIDADE DO GASTO NO SETOR PÚBLICO,</t>
  </si>
  <si>
    <t>AL</t>
  </si>
  <si>
    <t>MACEIO</t>
  </si>
  <si>
    <t>ANDRÉ RAFAEL LEITE CAVALCANTI IZÍDIO</t>
  </si>
  <si>
    <t>VISITA TÉCNICA AO PORTO DE ITAQUI</t>
  </si>
  <si>
    <t>VISITA TECNICA</t>
  </si>
  <si>
    <t>MA</t>
  </si>
  <si>
    <t>SAO LUIS</t>
  </si>
  <si>
    <t xml:space="preserve">GLAUBER BEIRÃO DE SOUZA </t>
  </si>
  <si>
    <t>participar do evento  BRAZIL GRI INFRA &amp; ENERGY 2024 .</t>
  </si>
  <si>
    <t>JESSICA SOUZA</t>
  </si>
  <si>
    <t>ASSESSORA TECNICA - ADVOGADA</t>
  </si>
  <si>
    <t xml:space="preserve"> participar da 21ª FENALAW 2024 - MAIOR E MAIS COMPLETO EVENTO JURÍDICO DA AMERICA LATINA</t>
  </si>
  <si>
    <t>JOAO VITOR PAIVA</t>
  </si>
  <si>
    <t>I SIMPÓSIO DO PNC (Plano Nacional de Contingência para Incidentes de Poluição por Óleo em Águas sob Jurisdição Nacional)</t>
  </si>
  <si>
    <t xml:space="preserve"> Analista Técnica - Geógrafa</t>
  </si>
  <si>
    <t>REUNIÃO CONSAD</t>
  </si>
  <si>
    <t>9ª EXPOGESSO - EXPOSIÇÃO E FEIRA INTERNACIONAL DA INDÚSTRIA DO GESSO.</t>
  </si>
  <si>
    <t>ARARIPINA</t>
  </si>
  <si>
    <t xml:space="preserve">FAUSTO JADER ALVES </t>
  </si>
  <si>
    <t> CAMILLA BACELAR TAVARES</t>
  </si>
  <si>
    <t xml:space="preserve"> Analista Técnica - Bióloga</t>
  </si>
  <si>
    <t xml:space="preserve">CONAPP - 1º Encontro Nacional do Comitê Nacional de Produtos Perigosos e do Seminário Nacional de Emergências Ambientais.
 </t>
  </si>
  <si>
    <t>REUNIAO COM PETROBRAS</t>
  </si>
  <si>
    <t>GOL/ LATAM</t>
  </si>
  <si>
    <t>SECRETARIO</t>
  </si>
  <si>
    <t>GOL / LATAM</t>
  </si>
  <si>
    <t>GOL/LATAM</t>
  </si>
  <si>
    <t>REUNIAO DO CONSELHO</t>
  </si>
  <si>
    <t>BRASILA</t>
  </si>
  <si>
    <t>Evento SEMANA DA INOVAÇÃO 2024</t>
  </si>
  <si>
    <t>BRAZIL GRI INFRA&amp; ENERGY 2024.</t>
  </si>
  <si>
    <t>REUNIÕES E PARTICIPAÇÃO DE SUAPE NA MISSÃO ECONOMICO BÉLGICA - BRASIL</t>
  </si>
  <si>
    <t>EVENTO SUMMIT / PRÊMIO ANTAQ 2024</t>
  </si>
  <si>
    <t>MAURICIO LARANJEIRA</t>
  </si>
  <si>
    <t>SECRETARIO EXECUTIVO</t>
  </si>
  <si>
    <t>ECOMOMICA</t>
  </si>
  <si>
    <t>ARTHUR RODRIGUES</t>
  </si>
  <si>
    <t>SOSTENES LOPES</t>
  </si>
  <si>
    <t>FÓRUM E FEIRA INTERNACIONAL DO HIDROGÊNIO 2024.</t>
  </si>
  <si>
    <t>BA</t>
  </si>
  <si>
    <t>SALVADOR</t>
  </si>
  <si>
    <t>NILSON SILVA FILHO</t>
  </si>
  <si>
    <t>REUNIÃO ANTAQ - AGÊNCIA NACIONAL DE TRANSPORTES AQUAVIÁRIOS.</t>
  </si>
  <si>
    <t>JULIO CESAR</t>
  </si>
  <si>
    <t>SECRETARIO NACIONAL</t>
  </si>
  <si>
    <t>Visita técnica -  fiscalização do Termo de Compromisso do Molhe de SUAPE</t>
  </si>
  <si>
    <t>DIRETOR GESTÃO PORTUÁRIA</t>
  </si>
  <si>
    <t xml:space="preserve">CURSO INTERNACIONAL CUSTOMIZADO ANTAQ E APEC, PARA EXECUTIVO DO SETOR PORTUÁRIO.
 </t>
  </si>
  <si>
    <t>ANTURPIA</t>
  </si>
  <si>
    <t xml:space="preserve">As diarias desta viagem do Diretor Rinaldo Lopes estavam inclusa no valor total pago pelo curso </t>
  </si>
  <si>
    <t>ADRIANA REGINA</t>
  </si>
  <si>
    <t>DIRETORA DE INOVAÇÃO</t>
  </si>
  <si>
    <t>PARTICIPAÇÃO NO WORLD HYDROGEN LATIN AMERICA 2024</t>
  </si>
  <si>
    <t>SANTIAGO</t>
  </si>
  <si>
    <t>CHILE</t>
  </si>
  <si>
    <t>DAF</t>
  </si>
  <si>
    <t>NADJA GEANE PEPEU TEOTONIO</t>
  </si>
  <si>
    <t>DIRETORA DE ADMINISTAÇÃO E FINANÇAS</t>
  </si>
  <si>
    <t xml:space="preserve">SEMANA NACIONAL DE ADMINISTRAÇÃO ORÇAMENTÁRIA E FINANCEIRA, </t>
  </si>
  <si>
    <t>VITÓRIA</t>
  </si>
  <si>
    <t>THACIA JOANA DO NASCIMENTO</t>
  </si>
  <si>
    <t xml:space="preserve">COORDENADORA </t>
  </si>
  <si>
    <t>SOSTENES ALCOFORADO</t>
  </si>
  <si>
    <t xml:space="preserve"> JOÃO VITOR NUNES DE HOLANDA</t>
  </si>
  <si>
    <t xml:space="preserve">Reunião TCU/CCAF - CÂMARA DE MEDIAÇÃO E DE CONCILIAÇÃO DA ADMINISTRAÇÃO PÚBLICA FEDERAL E DNIT - DEPARTAMENTO NACIONAL DE INFRAESTRUTURA DE TRANSPORTES.
 </t>
  </si>
  <si>
    <t>ASSESSOR ESPECIAL JURIDICIO</t>
  </si>
  <si>
    <t xml:space="preserve">Reunião TCU/CCAF - CÂMARA DE MEDIAÇÃO E DE CONCILIAÇÃO DA ADMINISTRAÇÃO PÚBLICA FEDERAL E DNIT - DEPARTAMENTO NACIONAL DE INFRAESTRUTURA DE TRANSPORTES.
</t>
  </si>
  <si>
    <t>AZUL / LATAM</t>
  </si>
  <si>
    <t>CASEMIRO TÉRCIO</t>
  </si>
  <si>
    <t>PARTICIPAÇÃO DE REUNIÃO do CONSAD - Conselho de Administração da empresa Suape.</t>
  </si>
  <si>
    <t>MARCIO GUIOT BRAGA</t>
  </si>
  <si>
    <t>participaçao da Cerimônia de Assinatura do Pacto Brasil pela Integridade Empresarial</t>
  </si>
  <si>
    <t>reunião junto PETROBRAS - PETRÓLEO BRASILEIRO S/A.</t>
  </si>
  <si>
    <t xml:space="preserve">RINALDO TOLENTINO TAVARES DE LIRA, </t>
  </si>
  <si>
    <t>DIRETOR DE GESTÃO PORTUÁRIO</t>
  </si>
  <si>
    <t>DECRETO Nº 38.560, DE 23 DE AGOSTO DE 2012.</t>
  </si>
  <si>
    <t>Art. 4º As passagens aéreas somente poderão ser adquiridas na categoria econômica, com exceção daquelas destinadas ao Governador e ao Vice Governador do Estado, que poderão ser adquiridas na primeira classe ou na classe executiva.</t>
  </si>
  <si>
    <t>§1º Nas viagens internacionais, a exceção prevista no caput aplica-se também aos Secretários de Estado e autoridades equivalentes.</t>
  </si>
  <si>
    <t>§2º Os Secretários de Estado e autoridades equivalentes, em viagem com o Governador ou o Vice-Governador do Estado, poderão ocupar a mesma classe.</t>
  </si>
  <si>
    <t>§3º Os órgãos e entidades deverão adquirir a passagem pelo menor preço dentre aqueles oferecidos pelas companhias aéreas, inclusive os decorrentes da aplicação de tarifas promocionais ou reduzidas, sempre que compatível com o programa de viagem.</t>
  </si>
  <si>
    <t>LEI Nº 17.687, DE 4 DE MARÇO DE 2022.</t>
  </si>
  <si>
    <t>Passagem aérea</t>
  </si>
  <si>
    <t>VALOR TOTAL PASSAGENS + DIÁRIAS [26]</t>
  </si>
  <si>
    <t>OBSERVAÇÕES [27]</t>
  </si>
  <si>
    <t>AGÊNCIA/ COMPANHIA AÉREA [16]</t>
  </si>
  <si>
    <t>VALOR (IDA) [17]</t>
  </si>
  <si>
    <t>VALOR (VOLTA) [18]</t>
  </si>
  <si>
    <t>VALOR TOTAL DE PASSAGENS [19]</t>
  </si>
  <si>
    <t>TOTAL DE DIÁRIAS [24]</t>
  </si>
  <si>
    <t>VALOR TOTAL DE DIÁRIAS [25]</t>
  </si>
  <si>
    <t>QUANTIDADE [20]</t>
  </si>
  <si>
    <t>VALOR UNITÁRIO [21]</t>
  </si>
  <si>
    <t>[16] NOME DA AGÊNCIA DE VIAGEM OU EMPRESA AÉREA CONTRATADA: EX. GOL AVIAÇÕES AÉREAS.</t>
  </si>
  <si>
    <t xml:space="preserve">[17] VALOR DA PASSAGEM DE IDA, EM REAIS (R$). </t>
  </si>
  <si>
    <t xml:space="preserve">[18] VALOR DA PASSAGEM DE VOLTA, EM REAIS (R$). </t>
  </si>
  <si>
    <t xml:space="preserve">[19] (CÉLULA DE PREENCHIMENTO AUTOMÁTICO) VALOR TOTAL DE PASSAGENS, EM REAIS (R$). </t>
  </si>
  <si>
    <t>[20] QUANTIDADE DE DIÁRIAS INTEGRAIS.</t>
  </si>
  <si>
    <t xml:space="preserve">[21] VALOR UNITÁRIO DA DIÁRIA INTEGRAL, EM REAIS (R$). </t>
  </si>
  <si>
    <t>[22] QUANTIDADE DE DIÁRIAS PARCIAIS.</t>
  </si>
  <si>
    <t xml:space="preserve">[23] VALOR UNITÁRIO DA DIÁRIA PARCIAL, EM REAIS (R$). </t>
  </si>
  <si>
    <t>[24] QUANTIDADE TOTAL DE DIÁRIAS (INTEGRAIS + PARCIAIS).</t>
  </si>
  <si>
    <t xml:space="preserve">[25] (CÉLULA DE PREENCHIMENTO AUTOMÁTICO) VALOR TOTAL DE DIÁRIAS, EM REAIS (R$). </t>
  </si>
  <si>
    <t xml:space="preserve">[26] (CÉLULA DE PREENCHIMENTO AUTOMÁTICO) VALOR TOTAL DA SOMA DAS PASSAGENS E DIÁRIAS, EM REAIS (R$). </t>
  </si>
  <si>
    <t>[27] CAMPO ABERTO PARA REGISTRAR OBSERVAÇÕES DIVERSAS. EX. DIÁRIAS EXECUTADAS SEM A NECESSIDADE DE EMISSÃO DE PASSAGENS, AS DIÁRIAS REFERENTES A ESSAS PASSAGENS SERÃO EMITIDAS E REGISTRADAS NO MÊS SUBSEQUENTE, ETC.</t>
  </si>
  <si>
    <t>ATUALIZADO EM 3/3/2024</t>
  </si>
  <si>
    <t>ATUALIZADO EM 1/4/2024</t>
  </si>
  <si>
    <t>ATUALIZADO EM 5/5/2024</t>
  </si>
  <si>
    <t>ATUALIZADO EM 2/6/2024</t>
  </si>
  <si>
    <t>ATUALIZADO 1/7/2024</t>
  </si>
  <si>
    <t>ATUALIZADO EM 1/8/2024</t>
  </si>
  <si>
    <t>ATUALIZADO EM 1/9/2024</t>
  </si>
  <si>
    <t>ATUALIZADO EM 2/10/2024</t>
  </si>
  <si>
    <t>ATUALIZADO EM 5/11/2024</t>
  </si>
  <si>
    <t>ATUALIZADO EM 5/12/2024</t>
  </si>
  <si>
    <t>ATUALIZADO EM 6/1/2025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</si>
</sst>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R$]#,##0.00"/>
    <numFmt numFmtId="165" formatCode="d/m/yyyy"/>
    <numFmt numFmtId="166" formatCode="[$R$ -416]#,##0.00"/>
  </numFmts>
  <fonts count="22">
    <font>
      <sz val="11"/>
      <color rgb="FF000000"/>
      <name val="Arial"/>
      <charset val="134"/>
    </font>
    <font>
      <b/>
      <sz val="16"/>
      <color rgb="FF000000"/>
      <name val="Calibri"/>
      <charset val="134"/>
    </font>
    <font>
      <b/>
      <sz val="16"/>
      <color rgb="FFFFFFFF"/>
      <name val="Calibri"/>
      <charset val="134"/>
    </font>
    <font>
      <b/>
      <sz val="11"/>
      <color rgb="FFFF0000"/>
      <name val="Arial"/>
      <charset val="134"/>
    </font>
    <font>
      <b/>
      <sz val="11"/>
      <color rgb="FFFFFFFF"/>
      <name val="Arial"/>
      <charset val="134"/>
    </font>
    <font>
      <sz val="11"/>
      <color rgb="FF222222"/>
      <name val="Arial"/>
      <charset val="134"/>
    </font>
    <font>
      <sz val="10"/>
      <color rgb="FF000000"/>
      <name val="Arial"/>
      <charset val="134"/>
    </font>
    <font>
      <sz val="11"/>
      <color rgb="FF000000"/>
      <name val="Cambria"/>
      <charset val="134"/>
    </font>
    <font>
      <sz val="16"/>
      <color rgb="FFFFFFFF"/>
      <name val="Calibri"/>
      <charset val="134"/>
    </font>
    <font>
      <sz val="11"/>
      <color rgb="FF000000"/>
      <name val="Calibri"/>
      <charset val="134"/>
    </font>
    <font>
      <b/>
      <sz val="11"/>
      <color rgb="FF333333"/>
      <name val="&quot;Times New Roman&quot;"/>
      <charset val="134"/>
    </font>
    <font>
      <b/>
      <sz val="12"/>
      <color rgb="FF333333"/>
      <name val="Times New Roman"/>
      <charset val="134"/>
    </font>
    <font>
      <sz val="12"/>
      <color rgb="FF000000"/>
      <name val="Calibri"/>
      <charset val="134"/>
    </font>
    <font>
      <sz val="11"/>
      <name val="Arial"/>
      <charset val="134"/>
    </font>
    <font>
      <sz val="14"/>
      <color rgb="FF000000"/>
      <name val="Calibri"/>
      <charset val="134"/>
    </font>
    <font>
      <sz val="12"/>
      <color rgb="FF000000"/>
      <name val="Arial"/>
      <charset val="134"/>
    </font>
    <font>
      <sz val="12"/>
      <color rgb="FF000000"/>
      <name val="Verdana"/>
      <charset val="134"/>
    </font>
    <font>
      <sz val="11"/>
      <color rgb="FF222222"/>
      <name val="Arial"/>
      <charset val="1"/>
    </font>
    <font>
      <b/>
      <sz val="12"/>
      <color rgb="FF000066"/>
      <name val="Calibri"/>
      <charset val="134"/>
    </font>
    <font>
      <b/>
      <sz val="11"/>
      <color rgb="FF000000"/>
      <name val="Arial"/>
      <charset val="134"/>
    </font>
    <font>
      <b/>
      <sz val="14"/>
      <color rgb="FF000000"/>
      <name val="Calibri"/>
      <charset val="134"/>
    </font>
    <font>
      <b/>
      <sz val="12"/>
      <color rgb="FF000000"/>
      <name val="Calibri"/>
      <charset val="134"/>
    </font>
  </fonts>
  <fills count="7">
    <fill>
      <patternFill patternType="none"/>
    </fill>
    <fill>
      <patternFill patternType="gray125"/>
    </fill>
    <fill>
      <patternFill patternType="solid">
        <fgColor rgb="FF1C4587"/>
        <bgColor rgb="FF333333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B7B7B7"/>
        <bgColor rgb="FFCCCCFF"/>
      </patternFill>
    </fill>
    <fill>
      <patternFill patternType="solid">
        <fgColor rgb="FF002060"/>
        <bgColor rgb="FF00008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04">
    <xf numFmtId="0" fontId="0" fillId="0" borderId="0" xfId="0"/>
    <xf numFmtId="0" fontId="1" fillId="0" borderId="0" xfId="0" applyFont="1" applyAlignment="1">
      <alignment horizontal="left" wrapText="1"/>
    </xf>
    <xf numFmtId="0" fontId="2" fillId="2" borderId="0" xfId="0" applyFont="1" applyFill="1" applyAlignment="1">
      <alignment horizontal="left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0" fillId="3" borderId="3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4" fontId="4" fillId="2" borderId="0" xfId="0" applyNumberFormat="1" applyFont="1" applyFill="1" applyAlignment="1">
      <alignment wrapText="1"/>
    </xf>
    <xf numFmtId="0" fontId="0" fillId="4" borderId="2" xfId="0" applyFill="1" applyBorder="1" applyAlignment="1">
      <alignment wrapText="1"/>
    </xf>
    <xf numFmtId="0" fontId="0" fillId="0" borderId="2" xfId="0" applyBorder="1" applyAlignment="1">
      <alignment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4" borderId="2" xfId="0" applyNumberFormat="1" applyFill="1" applyBorder="1" applyAlignment="1">
      <alignment horizontal="center" vertical="center" wrapText="1"/>
    </xf>
    <xf numFmtId="165" fontId="0" fillId="4" borderId="2" xfId="0" applyNumberFormat="1" applyFill="1" applyBorder="1" applyAlignment="1">
      <alignment horizontal="center" vertical="center" wrapText="1"/>
    </xf>
    <xf numFmtId="165" fontId="0" fillId="4" borderId="4" xfId="0" applyNumberFormat="1" applyFill="1" applyBorder="1" applyAlignment="1">
      <alignment horizontal="center" vertical="center" wrapText="1"/>
    </xf>
    <xf numFmtId="166" fontId="0" fillId="4" borderId="4" xfId="0" applyNumberFormat="1" applyFill="1" applyBorder="1" applyAlignment="1">
      <alignment vertical="center" wrapText="1"/>
    </xf>
    <xf numFmtId="166" fontId="0" fillId="5" borderId="4" xfId="0" applyNumberFormat="1" applyFill="1" applyBorder="1" applyAlignment="1">
      <alignment vertical="center" wrapText="1"/>
    </xf>
    <xf numFmtId="0" fontId="8" fillId="0" borderId="0" xfId="0" applyFont="1" applyAlignment="1">
      <alignment horizontal="center" wrapText="1"/>
    </xf>
    <xf numFmtId="0" fontId="9" fillId="0" borderId="0" xfId="0" applyFont="1"/>
    <xf numFmtId="0" fontId="0" fillId="4" borderId="2" xfId="0" applyFill="1" applyBorder="1" applyAlignment="1">
      <alignment vertical="center" wrapText="1"/>
    </xf>
    <xf numFmtId="0" fontId="10" fillId="4" borderId="0" xfId="0" applyFont="1" applyFill="1"/>
    <xf numFmtId="0" fontId="0" fillId="4" borderId="0" xfId="0" applyFill="1"/>
    <xf numFmtId="0" fontId="0" fillId="0" borderId="0" xfId="0" applyAlignment="1">
      <alignment wrapText="1"/>
    </xf>
    <xf numFmtId="0" fontId="11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0" fontId="0" fillId="4" borderId="2" xfId="0" applyFill="1" applyBorder="1" applyAlignment="1">
      <alignment horizontal="center" wrapText="1"/>
    </xf>
    <xf numFmtId="0" fontId="0" fillId="4" borderId="2" xfId="0" applyFill="1" applyBorder="1" applyAlignment="1">
      <alignment horizontal="left" wrapText="1"/>
    </xf>
    <xf numFmtId="0" fontId="0" fillId="0" borderId="2" xfId="0" applyBorder="1" applyAlignment="1">
      <alignment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wrapText="1"/>
    </xf>
    <xf numFmtId="0" fontId="0" fillId="4" borderId="1" xfId="0" applyFill="1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left" wrapText="1"/>
    </xf>
    <xf numFmtId="0" fontId="0" fillId="0" borderId="6" xfId="0" applyBorder="1"/>
    <xf numFmtId="0" fontId="0" fillId="4" borderId="4" xfId="0" applyFill="1" applyBorder="1" applyAlignment="1">
      <alignment horizontal="center" vertical="center" wrapText="1"/>
    </xf>
    <xf numFmtId="0" fontId="12" fillId="0" borderId="2" xfId="0" applyFont="1" applyBorder="1"/>
    <xf numFmtId="0" fontId="0" fillId="4" borderId="7" xfId="0" applyFill="1" applyBorder="1" applyAlignment="1">
      <alignment horizontal="left" wrapText="1"/>
    </xf>
    <xf numFmtId="0" fontId="6" fillId="0" borderId="2" xfId="0" applyFont="1" applyBorder="1"/>
    <xf numFmtId="0" fontId="7" fillId="0" borderId="2" xfId="0" applyFont="1" applyBorder="1"/>
    <xf numFmtId="0" fontId="0" fillId="0" borderId="2" xfId="0" applyBorder="1"/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center" vertical="center" wrapText="1"/>
    </xf>
    <xf numFmtId="166" fontId="0" fillId="4" borderId="1" xfId="0" applyNumberFormat="1" applyFill="1" applyBorder="1" applyAlignment="1">
      <alignment vertical="center" wrapText="1"/>
    </xf>
    <xf numFmtId="166" fontId="0" fillId="4" borderId="2" xfId="0" applyNumberFormat="1" applyFill="1" applyBorder="1" applyAlignment="1">
      <alignment vertical="center" wrapText="1"/>
    </xf>
    <xf numFmtId="166" fontId="0" fillId="5" borderId="2" xfId="0" applyNumberFormat="1" applyFill="1" applyBorder="1" applyAlignment="1">
      <alignment vertical="center" wrapText="1"/>
    </xf>
    <xf numFmtId="166" fontId="0" fillId="5" borderId="1" xfId="0" applyNumberFormat="1" applyFill="1" applyBorder="1" applyAlignment="1">
      <alignment vertical="center" wrapText="1"/>
    </xf>
    <xf numFmtId="0" fontId="0" fillId="4" borderId="5" xfId="0" applyFill="1" applyBorder="1" applyAlignment="1">
      <alignment vertical="center" wrapText="1"/>
    </xf>
    <xf numFmtId="0" fontId="0" fillId="4" borderId="8" xfId="0" applyFill="1" applyBorder="1" applyAlignment="1">
      <alignment vertical="center" wrapText="1"/>
    </xf>
    <xf numFmtId="166" fontId="0" fillId="0" borderId="1" xfId="0" applyNumberFormat="1" applyBorder="1" applyAlignment="1">
      <alignment vertical="center" wrapText="1"/>
    </xf>
    <xf numFmtId="166" fontId="0" fillId="5" borderId="9" xfId="0" applyNumberForma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13" fillId="4" borderId="1" xfId="0" applyFont="1" applyFill="1" applyBorder="1" applyAlignment="1">
      <alignment horizontal="justify" vertical="center" wrapText="1"/>
    </xf>
    <xf numFmtId="0" fontId="12" fillId="0" borderId="0" xfId="0" applyFont="1"/>
    <xf numFmtId="4" fontId="0" fillId="4" borderId="1" xfId="0" applyNumberFormat="1" applyFill="1" applyBorder="1" applyAlignment="1">
      <alignment horizontal="center" vertical="center" wrapText="1"/>
    </xf>
    <xf numFmtId="0" fontId="0" fillId="0" borderId="1" xfId="0" applyBorder="1"/>
    <xf numFmtId="166" fontId="0" fillId="5" borderId="8" xfId="0" applyNumberFormat="1" applyFill="1" applyBorder="1" applyAlignment="1">
      <alignment vertical="center" wrapText="1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horizontal="center"/>
    </xf>
    <xf numFmtId="0" fontId="0" fillId="0" borderId="5" xfId="0" applyBorder="1"/>
    <xf numFmtId="0" fontId="0" fillId="4" borderId="5" xfId="0" applyFill="1" applyBorder="1" applyAlignment="1">
      <alignment horizontal="left" vertical="center" wrapText="1"/>
    </xf>
    <xf numFmtId="0" fontId="7" fillId="0" borderId="2" xfId="0" applyFont="1" applyBorder="1" applyAlignment="1">
      <alignment horizontal="right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0" fillId="4" borderId="5" xfId="0" applyFill="1" applyBorder="1" applyAlignment="1">
      <alignment horizontal="left" wrapText="1"/>
    </xf>
    <xf numFmtId="0" fontId="0" fillId="4" borderId="10" xfId="0" applyFill="1" applyBorder="1" applyAlignment="1">
      <alignment horizontal="center" vertical="center" wrapText="1"/>
    </xf>
    <xf numFmtId="14" fontId="0" fillId="4" borderId="2" xfId="0" applyNumberForma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4" fontId="0" fillId="4" borderId="10" xfId="0" applyNumberFormat="1" applyFill="1" applyBorder="1" applyAlignment="1">
      <alignment horizontal="center" vertical="center" wrapText="1"/>
    </xf>
    <xf numFmtId="165" fontId="0" fillId="4" borderId="10" xfId="0" applyNumberFormat="1" applyFill="1" applyBorder="1" applyAlignment="1">
      <alignment horizontal="center" vertical="center" wrapText="1"/>
    </xf>
    <xf numFmtId="166" fontId="0" fillId="4" borderId="10" xfId="0" applyNumberFormat="1" applyFill="1" applyBorder="1" applyAlignment="1">
      <alignment vertical="center" wrapText="1"/>
    </xf>
    <xf numFmtId="4" fontId="0" fillId="4" borderId="2" xfId="0" applyNumberFormat="1" applyFill="1" applyBorder="1" applyAlignment="1">
      <alignment horizontal="center" vertical="center" wrapText="1"/>
    </xf>
    <xf numFmtId="166" fontId="0" fillId="5" borderId="5" xfId="0" applyNumberFormat="1" applyFill="1" applyBorder="1" applyAlignment="1">
      <alignment vertical="center" wrapText="1"/>
    </xf>
    <xf numFmtId="166" fontId="0" fillId="5" borderId="10" xfId="0" applyNumberFormat="1" applyFill="1" applyBorder="1" applyAlignment="1">
      <alignment vertical="center" wrapText="1"/>
    </xf>
    <xf numFmtId="166" fontId="0" fillId="5" borderId="11" xfId="0" applyNumberFormat="1" applyFill="1" applyBorder="1" applyAlignment="1">
      <alignment vertical="center" wrapText="1"/>
    </xf>
    <xf numFmtId="0" fontId="14" fillId="0" borderId="1" xfId="0" applyFont="1" applyBorder="1" applyAlignment="1">
      <alignment wrapText="1"/>
    </xf>
    <xf numFmtId="0" fontId="14" fillId="0" borderId="7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4" borderId="1" xfId="0" applyFill="1" applyBorder="1" applyAlignment="1">
      <alignment horizontal="center" wrapText="1"/>
    </xf>
    <xf numFmtId="0" fontId="14" fillId="0" borderId="0" xfId="0" applyFont="1" applyAlignment="1">
      <alignment wrapText="1"/>
    </xf>
    <xf numFmtId="0" fontId="14" fillId="0" borderId="2" xfId="0" applyFont="1" applyBorder="1" applyAlignment="1">
      <alignment wrapText="1"/>
    </xf>
    <xf numFmtId="0" fontId="0" fillId="0" borderId="2" xfId="0" applyBorder="1" applyAlignment="1">
      <alignment horizontal="left" wrapText="1"/>
    </xf>
    <xf numFmtId="0" fontId="0" fillId="4" borderId="5" xfId="0" applyFill="1" applyBorder="1" applyAlignment="1">
      <alignment horizontal="center" vertical="center"/>
    </xf>
    <xf numFmtId="0" fontId="0" fillId="0" borderId="5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center"/>
    </xf>
    <xf numFmtId="0" fontId="15" fillId="0" borderId="0" xfId="0" applyFont="1" applyAlignment="1">
      <alignment wrapText="1"/>
    </xf>
    <xf numFmtId="0" fontId="16" fillId="0" borderId="2" xfId="0" applyFont="1" applyBorder="1" applyAlignment="1">
      <alignment wrapText="1"/>
    </xf>
    <xf numFmtId="0" fontId="16" fillId="0" borderId="2" xfId="0" applyFont="1" applyBorder="1" applyAlignment="1">
      <alignment vertical="center" wrapText="1"/>
    </xf>
    <xf numFmtId="0" fontId="0" fillId="4" borderId="2" xfId="0" applyFill="1" applyBorder="1" applyAlignment="1">
      <alignment horizontal="left" vertical="center" wrapText="1"/>
    </xf>
    <xf numFmtId="0" fontId="0" fillId="0" borderId="7" xfId="0" applyBorder="1" applyAlignment="1">
      <alignment horizontal="center" wrapText="1"/>
    </xf>
    <xf numFmtId="164" fontId="0" fillId="4" borderId="2" xfId="0" applyNumberFormat="1" applyFill="1" applyBorder="1" applyAlignment="1">
      <alignment horizontal="center" wrapText="1"/>
    </xf>
    <xf numFmtId="165" fontId="0" fillId="4" borderId="2" xfId="0" applyNumberFormat="1" applyFill="1" applyBorder="1" applyAlignment="1">
      <alignment horizontal="center" wrapText="1"/>
    </xf>
    <xf numFmtId="165" fontId="0" fillId="4" borderId="4" xfId="0" applyNumberFormat="1" applyFill="1" applyBorder="1" applyAlignment="1">
      <alignment horizontal="center" wrapText="1"/>
    </xf>
    <xf numFmtId="166" fontId="0" fillId="4" borderId="4" xfId="0" applyNumberFormat="1" applyFill="1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4" fontId="0" fillId="4" borderId="1" xfId="0" applyNumberFormat="1" applyFill="1" applyBorder="1" applyAlignment="1">
      <alignment horizontal="center" wrapText="1"/>
    </xf>
    <xf numFmtId="165" fontId="0" fillId="4" borderId="1" xfId="0" applyNumberFormat="1" applyFill="1" applyBorder="1" applyAlignment="1">
      <alignment horizontal="center" wrapText="1"/>
    </xf>
    <xf numFmtId="166" fontId="0" fillId="4" borderId="1" xfId="0" applyNumberFormat="1" applyFill="1" applyBorder="1" applyAlignment="1">
      <alignment wrapText="1"/>
    </xf>
    <xf numFmtId="166" fontId="0" fillId="5" borderId="4" xfId="0" applyNumberFormat="1" applyFill="1" applyBorder="1" applyAlignment="1">
      <alignment wrapText="1"/>
    </xf>
    <xf numFmtId="166" fontId="0" fillId="5" borderId="2" xfId="0" applyNumberFormat="1" applyFill="1" applyBorder="1" applyAlignment="1">
      <alignment wrapText="1"/>
    </xf>
    <xf numFmtId="166" fontId="0" fillId="5" borderId="1" xfId="0" applyNumberFormat="1" applyFill="1" applyBorder="1" applyAlignment="1">
      <alignment wrapText="1"/>
    </xf>
    <xf numFmtId="0" fontId="12" fillId="0" borderId="2" xfId="0" applyFont="1" applyBorder="1" applyAlignment="1">
      <alignment vertical="center" wrapText="1"/>
    </xf>
    <xf numFmtId="0" fontId="0" fillId="4" borderId="10" xfId="0" applyFill="1" applyBorder="1" applyAlignment="1">
      <alignment horizontal="center" wrapText="1"/>
    </xf>
    <xf numFmtId="0" fontId="5" fillId="4" borderId="10" xfId="0" applyFont="1" applyFill="1" applyBorder="1" applyAlignment="1">
      <alignment horizontal="left" wrapText="1"/>
    </xf>
    <xf numFmtId="0" fontId="0" fillId="4" borderId="10" xfId="0" applyFill="1" applyBorder="1" applyAlignment="1">
      <alignment horizontal="left" wrapText="1"/>
    </xf>
    <xf numFmtId="0" fontId="0" fillId="0" borderId="5" xfId="0" applyBorder="1" applyAlignment="1">
      <alignment vertical="center" wrapText="1"/>
    </xf>
    <xf numFmtId="0" fontId="0" fillId="0" borderId="12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164" fontId="0" fillId="4" borderId="5" xfId="0" applyNumberFormat="1" applyFill="1" applyBorder="1" applyAlignment="1">
      <alignment horizontal="center" vertical="center" wrapText="1"/>
    </xf>
    <xf numFmtId="165" fontId="0" fillId="4" borderId="5" xfId="0" applyNumberFormat="1" applyFill="1" applyBorder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 wrapText="1"/>
    </xf>
    <xf numFmtId="165" fontId="0" fillId="4" borderId="11" xfId="0" applyNumberFormat="1" applyFill="1" applyBorder="1" applyAlignment="1">
      <alignment horizontal="center" vertical="center" wrapText="1"/>
    </xf>
    <xf numFmtId="166" fontId="0" fillId="4" borderId="11" xfId="0" applyNumberFormat="1" applyFill="1" applyBorder="1" applyAlignment="1">
      <alignment vertical="center" wrapText="1"/>
    </xf>
    <xf numFmtId="0" fontId="0" fillId="4" borderId="9" xfId="0" applyFill="1" applyBorder="1" applyAlignment="1">
      <alignment vertical="center" wrapText="1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wrapText="1"/>
    </xf>
    <xf numFmtId="0" fontId="0" fillId="4" borderId="10" xfId="0" applyFill="1" applyBorder="1" applyAlignment="1">
      <alignment horizontal="center"/>
    </xf>
    <xf numFmtId="0" fontId="0" fillId="0" borderId="7" xfId="0" applyBorder="1" applyAlignment="1">
      <alignment horizontal="left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Border="1" applyAlignment="1">
      <alignment horizontal="center"/>
    </xf>
    <xf numFmtId="165" fontId="13" fillId="0" borderId="2" xfId="0" applyNumberFormat="1" applyFont="1" applyBorder="1"/>
    <xf numFmtId="165" fontId="0" fillId="4" borderId="3" xfId="0" applyNumberFormat="1" applyFill="1" applyBorder="1" applyAlignment="1">
      <alignment horizontal="center" vertical="center" wrapText="1"/>
    </xf>
    <xf numFmtId="166" fontId="0" fillId="4" borderId="3" xfId="0" applyNumberFormat="1" applyFill="1" applyBorder="1" applyAlignment="1">
      <alignment vertical="center" wrapText="1"/>
    </xf>
    <xf numFmtId="166" fontId="0" fillId="4" borderId="3" xfId="0" applyNumberFormat="1" applyFill="1" applyBorder="1" applyAlignment="1">
      <alignment wrapText="1"/>
    </xf>
    <xf numFmtId="166" fontId="0" fillId="5" borderId="3" xfId="0" applyNumberFormat="1" applyFill="1" applyBorder="1" applyAlignment="1">
      <alignment wrapText="1"/>
    </xf>
    <xf numFmtId="0" fontId="4" fillId="4" borderId="2" xfId="0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166" fontId="0" fillId="5" borderId="3" xfId="0" applyNumberFormat="1" applyFill="1" applyBorder="1" applyAlignment="1">
      <alignment vertical="center" wrapText="1"/>
    </xf>
    <xf numFmtId="166" fontId="0" fillId="5" borderId="0" xfId="0" applyNumberFormat="1" applyFill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4" borderId="10" xfId="0" applyFill="1" applyBorder="1" applyAlignment="1">
      <alignment horizontal="left" vertical="center" wrapText="1"/>
    </xf>
    <xf numFmtId="0" fontId="0" fillId="4" borderId="13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166" fontId="0" fillId="0" borderId="2" xfId="0" applyNumberFormat="1" applyBorder="1" applyAlignment="1">
      <alignment vertical="center" wrapText="1"/>
    </xf>
    <xf numFmtId="166" fontId="0" fillId="5" borderId="6" xfId="0" applyNumberFormat="1" applyFill="1" applyBorder="1" applyAlignment="1">
      <alignment vertical="center" wrapText="1"/>
    </xf>
    <xf numFmtId="166" fontId="0" fillId="4" borderId="5" xfId="0" applyNumberFormat="1" applyFill="1" applyBorder="1" applyAlignment="1">
      <alignment vertical="center" wrapText="1"/>
    </xf>
    <xf numFmtId="166" fontId="0" fillId="5" borderId="14" xfId="0" applyNumberFormat="1" applyFill="1" applyBorder="1" applyAlignment="1">
      <alignment vertical="center" wrapText="1"/>
    </xf>
    <xf numFmtId="0" fontId="0" fillId="4" borderId="5" xfId="0" applyFill="1" applyBorder="1" applyAlignment="1">
      <alignment horizontal="center"/>
    </xf>
    <xf numFmtId="0" fontId="0" fillId="0" borderId="5" xfId="0" applyBorder="1" applyAlignment="1">
      <alignment wrapText="1"/>
    </xf>
    <xf numFmtId="0" fontId="0" fillId="0" borderId="0" xfId="0" applyAlignment="1">
      <alignment horizontal="left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left" wrapText="1"/>
    </xf>
    <xf numFmtId="0" fontId="14" fillId="0" borderId="5" xfId="0" applyFont="1" applyBorder="1" applyAlignment="1">
      <alignment wrapText="1"/>
    </xf>
    <xf numFmtId="0" fontId="14" fillId="0" borderId="0" xfId="0" applyFont="1"/>
    <xf numFmtId="0" fontId="3" fillId="6" borderId="2" xfId="0" applyFont="1" applyFill="1" applyBorder="1" applyAlignment="1">
      <alignment vertical="center"/>
    </xf>
    <xf numFmtId="0" fontId="13" fillId="0" borderId="1" xfId="0" applyFont="1" applyBorder="1"/>
    <xf numFmtId="0" fontId="5" fillId="4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4" borderId="7" xfId="0" applyFill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0" fillId="4" borderId="4" xfId="0" applyFill="1" applyBorder="1" applyAlignment="1">
      <alignment wrapText="1"/>
    </xf>
    <xf numFmtId="0" fontId="13" fillId="0" borderId="6" xfId="0" applyFont="1" applyBorder="1"/>
    <xf numFmtId="0" fontId="13" fillId="0" borderId="7" xfId="0" applyFont="1" applyBorder="1"/>
    <xf numFmtId="164" fontId="4" fillId="2" borderId="4" xfId="0" applyNumberFormat="1" applyFont="1" applyFill="1" applyBorder="1" applyAlignment="1">
      <alignment horizontal="center" vertical="center" wrapText="1"/>
    </xf>
    <xf numFmtId="4" fontId="0" fillId="4" borderId="1" xfId="0" applyNumberFormat="1" applyFill="1" applyBorder="1" applyAlignment="1">
      <alignment horizontal="left" vertical="center" wrapText="1"/>
    </xf>
    <xf numFmtId="0" fontId="6" fillId="0" borderId="10" xfId="0" applyFont="1" applyBorder="1"/>
    <xf numFmtId="0" fontId="6" fillId="0" borderId="1" xfId="0" applyFont="1" applyBorder="1"/>
    <xf numFmtId="0" fontId="0" fillId="0" borderId="3" xfId="0" applyBorder="1"/>
    <xf numFmtId="0" fontId="13" fillId="0" borderId="10" xfId="0" applyFont="1" applyBorder="1"/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2" fillId="2" borderId="0" xfId="0" applyFont="1" applyFill="1" applyAlignment="1">
      <alignment horizontal="left"/>
    </xf>
    <xf numFmtId="0" fontId="0" fillId="3" borderId="3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Alignment="1">
      <alignment wrapText="1"/>
    </xf>
    <xf numFmtId="0" fontId="0" fillId="4" borderId="2" xfId="0" applyFill="1" applyBorder="1" applyAlignment="1">
      <alignment wrapText="1"/>
    </xf>
    <xf numFmtId="0" fontId="0" fillId="0" borderId="2" xfId="0" applyBorder="1" applyAlignment="1">
      <alignment wrapText="1"/>
    </xf>
    <xf numFmtId="0" fontId="1" fillId="0" borderId="0" xfId="0" applyFont="1" applyAlignment="1">
      <alignment horizontal="left" wrapText="1"/>
    </xf>
    <xf numFmtId="0" fontId="3" fillId="3" borderId="2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left"/>
    </xf>
    <xf numFmtId="0" fontId="4" fillId="2" borderId="5" xfId="0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3" fillId="3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7B7B7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2060"/>
      <rgbColor rgb="00339966"/>
      <rgbColor rgb="00222222"/>
      <rgbColor rgb="00242424"/>
      <rgbColor rgb="00993300"/>
      <rgbColor rgb="00993366"/>
      <rgbColor rgb="001C4587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1323720</xdr:colOff>
      <xdr:row>2</xdr:row>
      <xdr:rowOff>209160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23340" cy="74231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347400</xdr:colOff>
      <xdr:row>3</xdr:row>
      <xdr:rowOff>9360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76020" cy="8280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66600</xdr:colOff>
      <xdr:row>0</xdr:row>
      <xdr:rowOff>0</xdr:rowOff>
    </xdr:from>
    <xdr:to>
      <xdr:col>1</xdr:col>
      <xdr:colOff>559440</xdr:colOff>
      <xdr:row>2</xdr:row>
      <xdr:rowOff>209160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" y="0"/>
          <a:ext cx="1179195" cy="74231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626400</xdr:colOff>
      <xdr:row>2</xdr:row>
      <xdr:rowOff>209160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11910" cy="74231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617040</xdr:colOff>
      <xdr:row>2</xdr:row>
      <xdr:rowOff>209160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11910" cy="74231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626400</xdr:colOff>
      <xdr:row>3</xdr:row>
      <xdr:rowOff>209520</xdr:rowOff>
    </xdr:to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975"/>
          <a:ext cx="1311910" cy="74231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9360</xdr:rowOff>
    </xdr:from>
    <xdr:to>
      <xdr:col>1</xdr:col>
      <xdr:colOff>626400</xdr:colOff>
      <xdr:row>17</xdr:row>
      <xdr:rowOff>218880</xdr:rowOff>
    </xdr:to>
    <xdr:pic>
      <xdr:nvPicPr>
        <xdr:cNvPr id="7" name="image1.png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23515"/>
          <a:ext cx="1311910" cy="7429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1</xdr:row>
      <xdr:rowOff>0</xdr:rowOff>
    </xdr:from>
    <xdr:to>
      <xdr:col>1</xdr:col>
      <xdr:colOff>683640</xdr:colOff>
      <xdr:row>3</xdr:row>
      <xdr:rowOff>209520</xdr:rowOff>
    </xdr:to>
    <xdr:pic>
      <xdr:nvPicPr>
        <xdr:cNvPr id="8" name="image1.png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80975"/>
          <a:ext cx="1311910" cy="74231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1323720</xdr:colOff>
      <xdr:row>2</xdr:row>
      <xdr:rowOff>209160</xdr:rowOff>
    </xdr:to>
    <xdr:pic>
      <xdr:nvPicPr>
        <xdr:cNvPr id="13" name="image1.png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23340" cy="74231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0"/>
  <sheetViews>
    <sheetView topLeftCell="D1" workbookViewId="0">
      <pane ySplit="7" topLeftCell="A8" activePane="bottomLeft" state="frozen"/>
      <selection pane="bottomLeft" activeCell="H11" sqref="H11"/>
    </sheetView>
  </sheetViews>
  <sheetFormatPr defaultColWidth="12.58203125" defaultRowHeight="14"/>
  <cols>
    <col min="1" max="1" width="18.08203125" customWidth="1"/>
    <col min="2" max="2" width="15.58203125" customWidth="1"/>
    <col min="3" max="3" width="40.58203125" customWidth="1"/>
    <col min="4" max="4" width="14" customWidth="1"/>
    <col min="5" max="5" width="36.25" customWidth="1"/>
    <col min="6" max="6" width="43.5" customWidth="1"/>
    <col min="7" max="7" width="14.58203125" customWidth="1"/>
    <col min="8" max="10" width="13.08203125" customWidth="1"/>
    <col min="11" max="11" width="21.5" customWidth="1"/>
    <col min="12" max="12" width="14" customWidth="1"/>
    <col min="13" max="13" width="13.08203125" customWidth="1"/>
    <col min="14" max="14" width="15.58203125" customWidth="1"/>
    <col min="15" max="15" width="17.83203125" customWidth="1"/>
    <col min="16" max="16" width="18" customWidth="1"/>
    <col min="17" max="17" width="16.58203125" customWidth="1"/>
    <col min="18" max="18" width="15.75" customWidth="1"/>
    <col min="19" max="19" width="15.5" customWidth="1"/>
    <col min="20" max="20" width="14.75" customWidth="1"/>
    <col min="21" max="21" width="13.08203125" customWidth="1"/>
    <col min="22" max="22" width="17.25" customWidth="1"/>
    <col min="23" max="23" width="17.5" customWidth="1"/>
    <col min="24" max="24" width="54.33203125" customWidth="1"/>
    <col min="25" max="25" width="19.33203125" customWidth="1"/>
    <col min="26" max="26" width="15.83203125" customWidth="1"/>
    <col min="27" max="28" width="13.08203125" customWidth="1"/>
  </cols>
  <sheetData>
    <row r="1" spans="1:30" ht="21">
      <c r="A1" s="197"/>
      <c r="B1" s="189" t="s">
        <v>0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25"/>
      <c r="AB1" s="25"/>
    </row>
    <row r="2" spans="1:30" ht="21">
      <c r="A2" s="197"/>
      <c r="B2" s="189" t="s">
        <v>1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25"/>
      <c r="AB2" s="25"/>
    </row>
    <row r="3" spans="1:30" ht="21">
      <c r="A3" s="197"/>
      <c r="B3" s="189" t="s">
        <v>2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26"/>
      <c r="AB3" s="26"/>
    </row>
    <row r="4" spans="1:30" ht="15" customHeight="1">
      <c r="A4" s="3" t="s">
        <v>3</v>
      </c>
      <c r="B4" s="4"/>
      <c r="C4" s="190" t="s">
        <v>4</v>
      </c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26"/>
      <c r="AB4" s="26"/>
    </row>
    <row r="5" spans="1:30" ht="15.75" customHeight="1">
      <c r="A5" s="191" t="s">
        <v>5</v>
      </c>
      <c r="B5" s="191"/>
      <c r="C5" s="191" t="s">
        <v>6</v>
      </c>
      <c r="D5" s="191"/>
      <c r="E5" s="191"/>
      <c r="F5" s="192" t="s">
        <v>7</v>
      </c>
      <c r="G5" s="192"/>
      <c r="H5" s="192"/>
      <c r="I5" s="192"/>
      <c r="J5" s="192"/>
      <c r="K5" s="192"/>
      <c r="L5" s="192"/>
      <c r="M5" s="192"/>
      <c r="N5" s="192"/>
      <c r="O5" s="191" t="s">
        <v>8</v>
      </c>
      <c r="P5" s="191"/>
      <c r="Q5" s="191"/>
      <c r="R5" s="191"/>
      <c r="S5" s="191" t="s">
        <v>9</v>
      </c>
      <c r="T5" s="191"/>
      <c r="U5" s="191"/>
      <c r="V5" s="191"/>
      <c r="W5" s="191"/>
      <c r="X5" s="191"/>
      <c r="Y5" s="191" t="s">
        <v>10</v>
      </c>
      <c r="Z5" s="191" t="s">
        <v>11</v>
      </c>
      <c r="AA5" s="12"/>
      <c r="AB5" s="12"/>
      <c r="AC5" s="12"/>
    </row>
    <row r="6" spans="1:30" ht="15.75" customHeight="1">
      <c r="A6" s="191" t="s">
        <v>12</v>
      </c>
      <c r="B6" s="191" t="s">
        <v>13</v>
      </c>
      <c r="C6" s="191" t="s">
        <v>14</v>
      </c>
      <c r="D6" s="191" t="s">
        <v>15</v>
      </c>
      <c r="E6" s="191" t="s">
        <v>16</v>
      </c>
      <c r="F6" s="191" t="s">
        <v>17</v>
      </c>
      <c r="G6" s="191" t="s">
        <v>18</v>
      </c>
      <c r="H6" s="191" t="s">
        <v>19</v>
      </c>
      <c r="I6" s="191" t="s">
        <v>20</v>
      </c>
      <c r="J6" s="191"/>
      <c r="K6" s="193" t="s">
        <v>21</v>
      </c>
      <c r="L6" s="193"/>
      <c r="M6" s="191" t="s">
        <v>22</v>
      </c>
      <c r="N6" s="191" t="s">
        <v>23</v>
      </c>
      <c r="O6" s="191" t="s">
        <v>24</v>
      </c>
      <c r="P6" s="193" t="s">
        <v>25</v>
      </c>
      <c r="Q6" s="193" t="s">
        <v>26</v>
      </c>
      <c r="R6" s="193" t="s">
        <v>27</v>
      </c>
      <c r="S6" s="193" t="s">
        <v>28</v>
      </c>
      <c r="T6" s="193"/>
      <c r="U6" s="193" t="s">
        <v>29</v>
      </c>
      <c r="V6" s="193"/>
      <c r="W6" s="191" t="s">
        <v>30</v>
      </c>
      <c r="X6" s="193" t="s">
        <v>31</v>
      </c>
      <c r="Y6" s="191"/>
      <c r="Z6" s="191"/>
      <c r="AA6" s="12"/>
      <c r="AB6" s="12"/>
      <c r="AC6" s="12"/>
      <c r="AD6" s="12"/>
    </row>
    <row r="7" spans="1:30" ht="28">
      <c r="A7" s="191"/>
      <c r="B7" s="191"/>
      <c r="C7" s="191"/>
      <c r="D7" s="191"/>
      <c r="E7" s="191"/>
      <c r="F7" s="191"/>
      <c r="G7" s="191"/>
      <c r="H7" s="191"/>
      <c r="I7" s="6" t="s">
        <v>32</v>
      </c>
      <c r="J7" s="6" t="s">
        <v>33</v>
      </c>
      <c r="K7" s="6" t="s">
        <v>34</v>
      </c>
      <c r="L7" s="18" t="s">
        <v>35</v>
      </c>
      <c r="M7" s="191"/>
      <c r="N7" s="191"/>
      <c r="O7" s="191"/>
      <c r="P7" s="191"/>
      <c r="Q7" s="191"/>
      <c r="R7" s="191"/>
      <c r="S7" s="6" t="s">
        <v>36</v>
      </c>
      <c r="T7" s="18" t="s">
        <v>37</v>
      </c>
      <c r="U7" s="6" t="s">
        <v>38</v>
      </c>
      <c r="V7" s="18" t="s">
        <v>39</v>
      </c>
      <c r="W7" s="191"/>
      <c r="X7" s="191"/>
      <c r="Y7" s="191"/>
      <c r="Z7" s="191"/>
      <c r="AA7" s="12"/>
      <c r="AB7" s="12"/>
      <c r="AC7" s="12"/>
      <c r="AD7" s="12"/>
    </row>
    <row r="8" spans="1:30">
      <c r="A8" s="8"/>
      <c r="B8" s="8"/>
      <c r="C8" s="9"/>
      <c r="D8" s="8"/>
      <c r="E8" s="8"/>
      <c r="F8" s="8"/>
      <c r="G8" s="10"/>
      <c r="H8" s="8"/>
      <c r="I8" s="8"/>
      <c r="J8" s="19"/>
      <c r="K8" s="8"/>
      <c r="L8" s="20"/>
      <c r="M8" s="21"/>
      <c r="N8" s="21"/>
      <c r="O8" s="22"/>
      <c r="P8" s="23">
        <v>0</v>
      </c>
      <c r="Q8" s="23">
        <v>0</v>
      </c>
      <c r="R8" s="24">
        <f t="shared" ref="R8:R15" si="0">P8+Q8</f>
        <v>0</v>
      </c>
      <c r="S8" s="8">
        <v>0</v>
      </c>
      <c r="T8" s="23">
        <v>0</v>
      </c>
      <c r="U8" s="8">
        <v>0</v>
      </c>
      <c r="V8" s="23">
        <v>0</v>
      </c>
      <c r="W8" s="8">
        <v>0</v>
      </c>
      <c r="X8" s="24">
        <f t="shared" ref="X8:X15" si="1">(S8*T8)+(U8*V8)</f>
        <v>0</v>
      </c>
      <c r="Y8" s="24">
        <f t="shared" ref="Y8:Y15" si="2">R8+X8</f>
        <v>0</v>
      </c>
      <c r="Z8" s="27"/>
      <c r="AA8" s="12"/>
      <c r="AB8" s="12"/>
      <c r="AC8" s="12"/>
      <c r="AD8" s="12"/>
    </row>
    <row r="9" spans="1:30">
      <c r="A9" s="8"/>
      <c r="B9" s="8"/>
      <c r="C9" s="9"/>
      <c r="D9" s="8"/>
      <c r="E9" s="8"/>
      <c r="F9" s="8"/>
      <c r="G9" s="10"/>
      <c r="H9" s="8"/>
      <c r="I9" s="8"/>
      <c r="J9" s="19"/>
      <c r="K9" s="8"/>
      <c r="L9" s="20"/>
      <c r="M9" s="21"/>
      <c r="N9" s="21"/>
      <c r="O9" s="22"/>
      <c r="P9" s="23">
        <v>0</v>
      </c>
      <c r="Q9" s="23">
        <v>0</v>
      </c>
      <c r="R9" s="24">
        <f t="shared" si="0"/>
        <v>0</v>
      </c>
      <c r="S9" s="8">
        <v>0</v>
      </c>
      <c r="T9" s="23">
        <v>0</v>
      </c>
      <c r="U9" s="8">
        <v>0</v>
      </c>
      <c r="V9" s="23">
        <v>0</v>
      </c>
      <c r="W9" s="8">
        <v>0</v>
      </c>
      <c r="X9" s="24">
        <f t="shared" si="1"/>
        <v>0</v>
      </c>
      <c r="Y9" s="24">
        <f t="shared" si="2"/>
        <v>0</v>
      </c>
      <c r="Z9" s="27"/>
      <c r="AA9" s="12"/>
      <c r="AB9" s="12"/>
      <c r="AC9" s="12"/>
      <c r="AD9" s="12"/>
    </row>
    <row r="10" spans="1:30" ht="15.75" customHeight="1">
      <c r="A10" s="8"/>
      <c r="B10" s="8"/>
      <c r="C10" s="9"/>
      <c r="D10" s="8"/>
      <c r="E10" s="8"/>
      <c r="F10" s="8"/>
      <c r="G10" s="10"/>
      <c r="H10" s="8"/>
      <c r="I10" s="8"/>
      <c r="J10" s="19"/>
      <c r="K10" s="8"/>
      <c r="L10" s="20"/>
      <c r="M10" s="21"/>
      <c r="N10" s="21"/>
      <c r="O10" s="22"/>
      <c r="P10" s="23">
        <v>0</v>
      </c>
      <c r="Q10" s="23">
        <v>0</v>
      </c>
      <c r="R10" s="24">
        <f t="shared" si="0"/>
        <v>0</v>
      </c>
      <c r="S10" s="8">
        <v>0</v>
      </c>
      <c r="T10" s="23">
        <v>0</v>
      </c>
      <c r="U10" s="8">
        <v>0</v>
      </c>
      <c r="V10" s="23">
        <v>0</v>
      </c>
      <c r="W10" s="8">
        <v>0</v>
      </c>
      <c r="X10" s="24">
        <f t="shared" si="1"/>
        <v>0</v>
      </c>
      <c r="Y10" s="24">
        <f t="shared" si="2"/>
        <v>0</v>
      </c>
      <c r="Z10" s="27"/>
      <c r="AA10" s="12"/>
      <c r="AB10" s="12"/>
      <c r="AC10" s="12"/>
      <c r="AD10" s="12"/>
    </row>
    <row r="11" spans="1:30" ht="15.75" customHeight="1">
      <c r="A11" s="8"/>
      <c r="B11" s="8"/>
      <c r="C11" s="9"/>
      <c r="D11" s="8"/>
      <c r="E11" s="8"/>
      <c r="F11" s="8"/>
      <c r="G11" s="10"/>
      <c r="H11" s="8"/>
      <c r="I11" s="8"/>
      <c r="J11" s="19"/>
      <c r="K11" s="8"/>
      <c r="L11" s="20"/>
      <c r="M11" s="21"/>
      <c r="N11" s="21"/>
      <c r="O11" s="22"/>
      <c r="P11" s="23">
        <v>0</v>
      </c>
      <c r="Q11" s="23">
        <v>0</v>
      </c>
      <c r="R11" s="24">
        <f t="shared" si="0"/>
        <v>0</v>
      </c>
      <c r="S11" s="8">
        <v>0</v>
      </c>
      <c r="T11" s="23">
        <v>0</v>
      </c>
      <c r="U11" s="8">
        <v>0</v>
      </c>
      <c r="V11" s="23">
        <v>0</v>
      </c>
      <c r="W11" s="8">
        <v>0</v>
      </c>
      <c r="X11" s="24">
        <f t="shared" si="1"/>
        <v>0</v>
      </c>
      <c r="Y11" s="24">
        <f t="shared" si="2"/>
        <v>0</v>
      </c>
      <c r="Z11" s="27"/>
      <c r="AA11" s="12"/>
      <c r="AB11" s="12"/>
      <c r="AC11" s="12"/>
      <c r="AD11" s="12"/>
    </row>
    <row r="12" spans="1:30" ht="15.75" customHeight="1">
      <c r="A12" s="8"/>
      <c r="B12" s="8"/>
      <c r="C12" s="9"/>
      <c r="D12" s="8"/>
      <c r="E12" s="8"/>
      <c r="F12" s="8"/>
      <c r="G12" s="10"/>
      <c r="H12" s="8"/>
      <c r="I12" s="8"/>
      <c r="J12" s="19"/>
      <c r="K12" s="8"/>
      <c r="L12" s="20"/>
      <c r="M12" s="21"/>
      <c r="N12" s="21"/>
      <c r="O12" s="22"/>
      <c r="P12" s="23">
        <v>0</v>
      </c>
      <c r="Q12" s="23">
        <v>0</v>
      </c>
      <c r="R12" s="24">
        <f t="shared" si="0"/>
        <v>0</v>
      </c>
      <c r="S12" s="8">
        <v>0</v>
      </c>
      <c r="T12" s="23">
        <v>0</v>
      </c>
      <c r="U12" s="8">
        <v>0</v>
      </c>
      <c r="V12" s="23">
        <v>0</v>
      </c>
      <c r="W12" s="8">
        <v>0</v>
      </c>
      <c r="X12" s="24">
        <f t="shared" si="1"/>
        <v>0</v>
      </c>
      <c r="Y12" s="24">
        <f t="shared" si="2"/>
        <v>0</v>
      </c>
      <c r="Z12" s="27"/>
      <c r="AA12" s="12"/>
      <c r="AB12" s="12"/>
      <c r="AC12" s="12"/>
      <c r="AD12" s="12"/>
    </row>
    <row r="13" spans="1:30" ht="15.75" customHeight="1">
      <c r="A13" s="8"/>
      <c r="B13" s="8"/>
      <c r="C13" s="9"/>
      <c r="D13" s="8"/>
      <c r="E13" s="8"/>
      <c r="F13" s="8"/>
      <c r="G13" s="10"/>
      <c r="H13" s="8"/>
      <c r="I13" s="8"/>
      <c r="J13" s="19"/>
      <c r="K13" s="8"/>
      <c r="L13" s="20"/>
      <c r="M13" s="21"/>
      <c r="N13" s="21"/>
      <c r="O13" s="22"/>
      <c r="P13" s="23">
        <v>0</v>
      </c>
      <c r="Q13" s="23">
        <v>0</v>
      </c>
      <c r="R13" s="24">
        <f t="shared" si="0"/>
        <v>0</v>
      </c>
      <c r="S13" s="8">
        <v>0</v>
      </c>
      <c r="T13" s="23">
        <v>0</v>
      </c>
      <c r="U13" s="8">
        <v>0</v>
      </c>
      <c r="V13" s="23">
        <v>0</v>
      </c>
      <c r="W13" s="8">
        <v>0</v>
      </c>
      <c r="X13" s="24">
        <f t="shared" si="1"/>
        <v>0</v>
      </c>
      <c r="Y13" s="24">
        <f t="shared" si="2"/>
        <v>0</v>
      </c>
      <c r="Z13" s="27"/>
      <c r="AA13" s="12"/>
      <c r="AB13" s="12"/>
      <c r="AC13" s="12"/>
      <c r="AD13" s="12"/>
    </row>
    <row r="14" spans="1:30" ht="15.75" customHeight="1">
      <c r="A14" s="8"/>
      <c r="B14" s="8"/>
      <c r="C14" s="9"/>
      <c r="D14" s="8"/>
      <c r="E14" s="8"/>
      <c r="F14" s="8"/>
      <c r="G14" s="10"/>
      <c r="H14" s="8"/>
      <c r="I14" s="8"/>
      <c r="J14" s="19"/>
      <c r="K14" s="8"/>
      <c r="L14" s="20"/>
      <c r="M14" s="21"/>
      <c r="N14" s="21"/>
      <c r="O14" s="22"/>
      <c r="P14" s="23">
        <v>0</v>
      </c>
      <c r="Q14" s="23">
        <v>0</v>
      </c>
      <c r="R14" s="24">
        <f t="shared" si="0"/>
        <v>0</v>
      </c>
      <c r="S14" s="8">
        <v>0</v>
      </c>
      <c r="T14" s="23">
        <v>0</v>
      </c>
      <c r="U14" s="8">
        <v>0</v>
      </c>
      <c r="V14" s="23">
        <v>0</v>
      </c>
      <c r="W14" s="8">
        <v>0</v>
      </c>
      <c r="X14" s="24">
        <f t="shared" si="1"/>
        <v>0</v>
      </c>
      <c r="Y14" s="24">
        <f t="shared" si="2"/>
        <v>0</v>
      </c>
      <c r="Z14" s="27"/>
      <c r="AA14" s="12"/>
      <c r="AB14" s="12"/>
      <c r="AC14" s="12"/>
      <c r="AD14" s="12"/>
    </row>
    <row r="15" spans="1:30" ht="15.75" customHeight="1">
      <c r="A15" s="8"/>
      <c r="B15" s="8"/>
      <c r="C15" s="9"/>
      <c r="D15" s="8"/>
      <c r="E15" s="8"/>
      <c r="F15" s="8"/>
      <c r="G15" s="10"/>
      <c r="H15" s="8"/>
      <c r="I15" s="8"/>
      <c r="J15" s="19"/>
      <c r="K15" s="8"/>
      <c r="L15" s="20"/>
      <c r="M15" s="21"/>
      <c r="N15" s="21"/>
      <c r="O15" s="22"/>
      <c r="P15" s="23">
        <v>0</v>
      </c>
      <c r="Q15" s="23">
        <v>0</v>
      </c>
      <c r="R15" s="24">
        <f t="shared" si="0"/>
        <v>0</v>
      </c>
      <c r="S15" s="8">
        <v>0</v>
      </c>
      <c r="T15" s="23">
        <v>0</v>
      </c>
      <c r="U15" s="8">
        <v>0</v>
      </c>
      <c r="V15" s="23">
        <v>0</v>
      </c>
      <c r="W15" s="8">
        <v>0</v>
      </c>
      <c r="X15" s="24">
        <f t="shared" si="1"/>
        <v>0</v>
      </c>
      <c r="Y15" s="24">
        <f t="shared" si="2"/>
        <v>0</v>
      </c>
      <c r="Z15" s="27"/>
      <c r="AA15" s="12"/>
      <c r="AB15" s="12"/>
      <c r="AC15" s="12"/>
      <c r="AD15" s="12"/>
    </row>
    <row r="16" spans="1:30" ht="38.25" customHeight="1">
      <c r="A16" s="11"/>
      <c r="B16" s="12"/>
      <c r="C16" s="13"/>
      <c r="G16" s="14"/>
      <c r="H16" s="14"/>
      <c r="I16" s="14"/>
      <c r="J16" s="14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</row>
    <row r="17" spans="1:12" ht="15.75" customHeight="1">
      <c r="A17" s="194" t="s">
        <v>40</v>
      </c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</row>
    <row r="18" spans="1:12" ht="15.75" customHeight="1">
      <c r="A18" s="195" t="s">
        <v>41</v>
      </c>
      <c r="B18" s="195"/>
      <c r="C18" s="195"/>
      <c r="D18" s="195"/>
      <c r="E18" s="195"/>
      <c r="F18" s="195"/>
      <c r="G18" s="195"/>
      <c r="H18" s="195"/>
      <c r="I18" s="195"/>
      <c r="J18" s="195"/>
      <c r="K18" s="195"/>
      <c r="L18" s="195"/>
    </row>
    <row r="19" spans="1:12" ht="15.75" customHeight="1">
      <c r="A19" s="196" t="s">
        <v>42</v>
      </c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</row>
    <row r="20" spans="1:12" ht="15.75" customHeight="1">
      <c r="A20" s="196" t="s">
        <v>43</v>
      </c>
      <c r="B20" s="196"/>
      <c r="C20" s="196"/>
      <c r="D20" s="196"/>
      <c r="E20" s="196"/>
      <c r="F20" s="196"/>
      <c r="G20" s="196"/>
      <c r="H20" s="196"/>
      <c r="I20" s="196"/>
      <c r="J20" s="196"/>
      <c r="K20" s="196"/>
      <c r="L20" s="196"/>
    </row>
    <row r="21" spans="1:12" ht="15.75" customHeight="1">
      <c r="A21" s="196" t="s">
        <v>44</v>
      </c>
      <c r="B21" s="196"/>
      <c r="C21" s="196"/>
      <c r="D21" s="196"/>
      <c r="E21" s="196"/>
      <c r="F21" s="196"/>
      <c r="G21" s="196"/>
      <c r="H21" s="196"/>
      <c r="I21" s="196"/>
      <c r="J21" s="196"/>
      <c r="K21" s="196"/>
      <c r="L21" s="196"/>
    </row>
    <row r="22" spans="1:12" ht="15.75" customHeight="1">
      <c r="A22" s="196" t="s">
        <v>45</v>
      </c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</row>
    <row r="23" spans="1:12" ht="15.75" customHeight="1">
      <c r="A23" s="196" t="s">
        <v>46</v>
      </c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</row>
    <row r="24" spans="1:12" ht="15.75" customHeight="1">
      <c r="A24" s="196" t="s">
        <v>47</v>
      </c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</row>
    <row r="25" spans="1:12" ht="15.75" customHeight="1">
      <c r="A25" s="196" t="s">
        <v>48</v>
      </c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</row>
    <row r="26" spans="1:12" ht="15.75" customHeight="1">
      <c r="A26" s="196" t="s">
        <v>49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</row>
    <row r="27" spans="1:12" ht="15.75" customHeight="1">
      <c r="A27" s="196" t="s">
        <v>50</v>
      </c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</row>
    <row r="28" spans="1:12" ht="15.75" customHeight="1">
      <c r="A28" s="196" t="s">
        <v>51</v>
      </c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</row>
    <row r="29" spans="1:12" ht="15.75" customHeight="1">
      <c r="A29" s="196" t="s">
        <v>52</v>
      </c>
      <c r="B29" s="196"/>
      <c r="C29" s="196"/>
      <c r="D29" s="196"/>
      <c r="E29" s="196"/>
      <c r="F29" s="196"/>
      <c r="G29" s="196"/>
      <c r="H29" s="196"/>
      <c r="I29" s="196"/>
      <c r="J29" s="196"/>
      <c r="K29" s="196"/>
      <c r="L29" s="196"/>
    </row>
    <row r="30" spans="1:12" ht="15.75" customHeight="1">
      <c r="A30" s="196" t="s">
        <v>53</v>
      </c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</row>
    <row r="31" spans="1:12" ht="15.75" customHeight="1">
      <c r="A31" s="196" t="s">
        <v>54</v>
      </c>
      <c r="B31" s="196"/>
      <c r="C31" s="196"/>
      <c r="D31" s="196"/>
      <c r="E31" s="196"/>
      <c r="F31" s="196"/>
      <c r="G31" s="196"/>
      <c r="H31" s="196"/>
      <c r="I31" s="196"/>
      <c r="J31" s="196"/>
      <c r="K31" s="196"/>
      <c r="L31" s="196"/>
    </row>
    <row r="32" spans="1:12" ht="15.75" customHeight="1">
      <c r="A32" s="196" t="s">
        <v>55</v>
      </c>
      <c r="B32" s="196"/>
      <c r="C32" s="196"/>
      <c r="D32" s="196"/>
      <c r="E32" s="196"/>
      <c r="F32" s="196"/>
      <c r="G32" s="196"/>
      <c r="H32" s="196"/>
      <c r="I32" s="196"/>
      <c r="J32" s="196"/>
      <c r="K32" s="196"/>
      <c r="L32" s="196"/>
    </row>
    <row r="33" spans="1:12" ht="15.75" customHeight="1">
      <c r="A33" s="196" t="s">
        <v>56</v>
      </c>
      <c r="B33" s="196"/>
      <c r="C33" s="196"/>
      <c r="D33" s="196"/>
      <c r="E33" s="196"/>
      <c r="F33" s="196"/>
      <c r="G33" s="196"/>
      <c r="H33" s="196"/>
      <c r="I33" s="196"/>
      <c r="J33" s="196"/>
      <c r="K33" s="196"/>
      <c r="L33" s="196"/>
    </row>
    <row r="34" spans="1:12" ht="15.75" customHeight="1">
      <c r="A34" s="196" t="s">
        <v>57</v>
      </c>
      <c r="B34" s="196"/>
      <c r="C34" s="196"/>
      <c r="D34" s="196"/>
      <c r="E34" s="196"/>
      <c r="F34" s="196"/>
      <c r="G34" s="196"/>
      <c r="H34" s="196"/>
      <c r="I34" s="196"/>
      <c r="J34" s="196"/>
      <c r="K34" s="196"/>
      <c r="L34" s="196"/>
    </row>
    <row r="35" spans="1:12" ht="15.75" customHeight="1">
      <c r="A35" s="196" t="s">
        <v>58</v>
      </c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</row>
    <row r="36" spans="1:12" ht="15.75" customHeight="1">
      <c r="A36" s="196" t="s">
        <v>59</v>
      </c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</row>
    <row r="37" spans="1:12" ht="15.75" customHeight="1">
      <c r="A37" s="196" t="s">
        <v>60</v>
      </c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</row>
    <row r="38" spans="1:12" ht="15.75" customHeight="1">
      <c r="A38" s="196" t="s">
        <v>61</v>
      </c>
      <c r="B38" s="196"/>
      <c r="C38" s="196"/>
      <c r="D38" s="196"/>
      <c r="E38" s="196"/>
      <c r="F38" s="196"/>
      <c r="G38" s="196"/>
      <c r="H38" s="196"/>
      <c r="I38" s="196"/>
      <c r="J38" s="196"/>
      <c r="K38" s="196"/>
      <c r="L38" s="196"/>
    </row>
    <row r="39" spans="1:12" ht="15.75" customHeight="1">
      <c r="A39" s="196" t="s">
        <v>62</v>
      </c>
      <c r="B39" s="196"/>
      <c r="C39" s="196"/>
      <c r="D39" s="196"/>
      <c r="E39" s="196"/>
      <c r="F39" s="196"/>
      <c r="G39" s="196"/>
      <c r="H39" s="196"/>
      <c r="I39" s="196"/>
      <c r="J39" s="196"/>
      <c r="K39" s="196"/>
      <c r="L39" s="196"/>
    </row>
    <row r="40" spans="1:12" ht="15.75" customHeight="1">
      <c r="A40" s="196" t="s">
        <v>63</v>
      </c>
      <c r="B40" s="196"/>
      <c r="C40" s="196"/>
      <c r="D40" s="196"/>
      <c r="E40" s="196"/>
      <c r="F40" s="196"/>
      <c r="G40" s="196"/>
      <c r="H40" s="196"/>
      <c r="I40" s="196"/>
      <c r="J40" s="196"/>
      <c r="K40" s="196"/>
      <c r="L40" s="196"/>
    </row>
    <row r="41" spans="1:12" ht="15.75" customHeight="1">
      <c r="A41" s="196" t="s">
        <v>64</v>
      </c>
      <c r="B41" s="196"/>
      <c r="C41" s="196"/>
      <c r="D41" s="196"/>
      <c r="E41" s="196"/>
      <c r="F41" s="196"/>
      <c r="G41" s="196"/>
      <c r="H41" s="196"/>
      <c r="I41" s="196"/>
      <c r="J41" s="196"/>
      <c r="K41" s="196"/>
      <c r="L41" s="196"/>
    </row>
    <row r="42" spans="1:12" ht="15.75" customHeight="1">
      <c r="A42" s="196" t="s">
        <v>65</v>
      </c>
      <c r="B42" s="196"/>
      <c r="C42" s="196"/>
      <c r="D42" s="196"/>
      <c r="E42" s="196"/>
      <c r="F42" s="196"/>
      <c r="G42" s="196"/>
      <c r="H42" s="196"/>
      <c r="I42" s="196"/>
      <c r="J42" s="196"/>
      <c r="K42" s="196"/>
      <c r="L42" s="196"/>
    </row>
    <row r="43" spans="1:12" ht="15.75" customHeight="1">
      <c r="A43" s="196" t="s">
        <v>66</v>
      </c>
      <c r="B43" s="196"/>
      <c r="C43" s="196"/>
      <c r="D43" s="196"/>
      <c r="E43" s="196"/>
      <c r="F43" s="196"/>
      <c r="G43" s="196"/>
      <c r="H43" s="196"/>
      <c r="I43" s="196"/>
      <c r="J43" s="196"/>
      <c r="K43" s="196"/>
      <c r="L43" s="196"/>
    </row>
    <row r="44" spans="1:12" ht="15.75" customHeight="1">
      <c r="A44" s="196" t="s">
        <v>67</v>
      </c>
      <c r="B44" s="196"/>
      <c r="C44" s="196"/>
      <c r="D44" s="196"/>
      <c r="E44" s="196"/>
      <c r="F44" s="196"/>
      <c r="G44" s="196"/>
      <c r="H44" s="196"/>
      <c r="I44" s="196"/>
      <c r="J44" s="196"/>
      <c r="K44" s="196"/>
      <c r="L44" s="196"/>
    </row>
    <row r="45" spans="1:12" ht="15.75" customHeight="1">
      <c r="A45" t="s">
        <v>68</v>
      </c>
    </row>
    <row r="46" spans="1:12" ht="15.75" customHeight="1"/>
    <row r="47" spans="1:12" ht="15.75" customHeight="1"/>
    <row r="48" spans="1:12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0">
    <mergeCell ref="W6:W7"/>
    <mergeCell ref="X6:X7"/>
    <mergeCell ref="Y5:Y7"/>
    <mergeCell ref="Z5:Z7"/>
    <mergeCell ref="A43:L43"/>
    <mergeCell ref="A44:L44"/>
    <mergeCell ref="A1:A3"/>
    <mergeCell ref="A6:A7"/>
    <mergeCell ref="B6:B7"/>
    <mergeCell ref="C6:C7"/>
    <mergeCell ref="D6:D7"/>
    <mergeCell ref="E6:E7"/>
    <mergeCell ref="F6:F7"/>
    <mergeCell ref="G6:G7"/>
    <mergeCell ref="H6:H7"/>
    <mergeCell ref="A38:L38"/>
    <mergeCell ref="A39:L39"/>
    <mergeCell ref="A40:L40"/>
    <mergeCell ref="A41:L41"/>
    <mergeCell ref="A42:L42"/>
    <mergeCell ref="A33:L33"/>
    <mergeCell ref="A34:L34"/>
    <mergeCell ref="A35:L35"/>
    <mergeCell ref="A36:L36"/>
    <mergeCell ref="A37:L37"/>
    <mergeCell ref="A28:L28"/>
    <mergeCell ref="A29:L29"/>
    <mergeCell ref="A30:L30"/>
    <mergeCell ref="A31:L31"/>
    <mergeCell ref="A32:L32"/>
    <mergeCell ref="A23:L23"/>
    <mergeCell ref="A24:L24"/>
    <mergeCell ref="A25:L25"/>
    <mergeCell ref="A26:L26"/>
    <mergeCell ref="A27:L27"/>
    <mergeCell ref="A18:L18"/>
    <mergeCell ref="A19:L19"/>
    <mergeCell ref="A20:L20"/>
    <mergeCell ref="A21:L21"/>
    <mergeCell ref="A22:L22"/>
    <mergeCell ref="I6:J6"/>
    <mergeCell ref="K6:L6"/>
    <mergeCell ref="S6:T6"/>
    <mergeCell ref="U6:V6"/>
    <mergeCell ref="A17:L17"/>
    <mergeCell ref="M6:M7"/>
    <mergeCell ref="N6:N7"/>
    <mergeCell ref="O6:O7"/>
    <mergeCell ref="P6:P7"/>
    <mergeCell ref="Q6:Q7"/>
    <mergeCell ref="R6:R7"/>
    <mergeCell ref="B1:Z1"/>
    <mergeCell ref="B2:Z2"/>
    <mergeCell ref="B3:Z3"/>
    <mergeCell ref="C4:Z4"/>
    <mergeCell ref="A5:B5"/>
    <mergeCell ref="C5:E5"/>
    <mergeCell ref="F5:N5"/>
    <mergeCell ref="O5:R5"/>
    <mergeCell ref="S5:X5"/>
  </mergeCells>
  <dataValidations count="1">
    <dataValidation type="list" allowBlank="1" sqref="H8:H15" xr:uid="{00000000-0002-0000-0000-000000000000}">
      <formula1>"SERVIÇO,CURSO,EVENTO,REUNIÃO,OUTROS"</formula1>
    </dataValidation>
  </dataValidations>
  <pageMargins left="0.51180555555555596" right="0.51180555555555596" top="0.78749999999999998" bottom="0.78749999999999998" header="0.511811023622047" footer="0.511811023622047"/>
  <pageSetup orientation="landscape" horizontalDpi="300" verticalDpi="300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A51"/>
  <sheetViews>
    <sheetView topLeftCell="A2" workbookViewId="0">
      <selection activeCell="A5" sqref="A5"/>
    </sheetView>
  </sheetViews>
  <sheetFormatPr defaultRowHeight="14.5"/>
  <sheetData>
    <row r="2" spans="1:27" ht="21">
      <c r="A2" s="1"/>
      <c r="B2" s="2" t="s">
        <v>69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1">
      <c r="A3" s="1"/>
      <c r="B3" s="2" t="s">
        <v>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21">
      <c r="A4" s="1"/>
      <c r="B4" s="2" t="s">
        <v>71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409.5">
      <c r="A5" s="3" t="s">
        <v>616</v>
      </c>
      <c r="B5" s="4"/>
      <c r="C5" s="5" t="s">
        <v>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84">
      <c r="A6" s="6" t="s">
        <v>5</v>
      </c>
      <c r="B6" s="6"/>
      <c r="C6" s="6" t="s">
        <v>6</v>
      </c>
      <c r="D6" s="6"/>
      <c r="E6" s="6"/>
      <c r="F6" s="7" t="s">
        <v>7</v>
      </c>
      <c r="G6" s="7"/>
      <c r="H6" s="7"/>
      <c r="I6" s="7"/>
      <c r="J6" s="7"/>
      <c r="K6" s="7"/>
      <c r="L6" s="7"/>
      <c r="M6" s="6" t="s">
        <v>8</v>
      </c>
      <c r="N6" s="6"/>
      <c r="O6" s="6"/>
      <c r="P6" s="6"/>
      <c r="Q6" s="6"/>
      <c r="R6" s="6"/>
      <c r="S6" s="6"/>
      <c r="T6" s="6" t="s">
        <v>9</v>
      </c>
      <c r="U6" s="6"/>
      <c r="V6" s="6"/>
      <c r="W6" s="6"/>
      <c r="X6" s="6"/>
      <c r="Y6" s="6"/>
      <c r="Z6" s="6" t="s">
        <v>166</v>
      </c>
      <c r="AA6" s="6" t="s">
        <v>167</v>
      </c>
    </row>
    <row r="7" spans="1:27" ht="84">
      <c r="A7" s="32" t="s">
        <v>12</v>
      </c>
      <c r="B7" s="32" t="s">
        <v>13</v>
      </c>
      <c r="C7" s="32" t="s">
        <v>14</v>
      </c>
      <c r="D7" s="32" t="s">
        <v>15</v>
      </c>
      <c r="E7" s="32" t="s">
        <v>16</v>
      </c>
      <c r="F7" s="32" t="s">
        <v>72</v>
      </c>
      <c r="G7" s="32" t="s">
        <v>73</v>
      </c>
      <c r="H7" s="32" t="s">
        <v>74</v>
      </c>
      <c r="I7" s="6" t="s">
        <v>20</v>
      </c>
      <c r="J7" s="6"/>
      <c r="K7" s="18" t="s">
        <v>21</v>
      </c>
      <c r="L7" s="18"/>
      <c r="M7" s="6" t="s">
        <v>75</v>
      </c>
      <c r="N7" s="6" t="s">
        <v>76</v>
      </c>
      <c r="O7" s="6" t="s">
        <v>77</v>
      </c>
      <c r="P7" s="6" t="s">
        <v>78</v>
      </c>
      <c r="Q7" s="18" t="s">
        <v>79</v>
      </c>
      <c r="R7" s="18" t="s">
        <v>80</v>
      </c>
      <c r="S7" s="18" t="s">
        <v>81</v>
      </c>
      <c r="T7" s="18" t="s">
        <v>28</v>
      </c>
      <c r="U7" s="18"/>
      <c r="V7" s="18" t="s">
        <v>29</v>
      </c>
      <c r="W7" s="18"/>
      <c r="X7" s="6" t="s">
        <v>82</v>
      </c>
      <c r="Y7" s="18" t="s">
        <v>83</v>
      </c>
      <c r="Z7" s="6"/>
      <c r="AA7" s="6"/>
    </row>
    <row r="8" spans="1:27" ht="42">
      <c r="A8" s="32"/>
      <c r="B8" s="32"/>
      <c r="C8" s="32"/>
      <c r="D8" s="32"/>
      <c r="E8" s="32"/>
      <c r="F8" s="32"/>
      <c r="G8" s="32"/>
      <c r="H8" s="32"/>
      <c r="I8" s="32" t="s">
        <v>84</v>
      </c>
      <c r="J8" s="6" t="s">
        <v>85</v>
      </c>
      <c r="K8" s="6" t="s">
        <v>86</v>
      </c>
      <c r="L8" s="18" t="s">
        <v>87</v>
      </c>
      <c r="M8" s="6"/>
      <c r="N8" s="6"/>
      <c r="O8" s="6"/>
      <c r="P8" s="6"/>
      <c r="Q8" s="6"/>
      <c r="R8" s="6"/>
      <c r="S8" s="6"/>
      <c r="T8" s="6" t="s">
        <v>88</v>
      </c>
      <c r="U8" s="18" t="s">
        <v>89</v>
      </c>
      <c r="V8" s="6" t="s">
        <v>90</v>
      </c>
      <c r="W8" s="18" t="s">
        <v>91</v>
      </c>
      <c r="X8" s="6"/>
      <c r="Y8" s="6"/>
      <c r="Z8" s="6"/>
      <c r="AA8" s="6"/>
    </row>
    <row r="9" spans="1:27" ht="238">
      <c r="A9" s="69"/>
      <c r="B9" s="70" t="s">
        <v>432</v>
      </c>
      <c r="C9" s="42" t="s">
        <v>210</v>
      </c>
      <c r="D9" s="71"/>
      <c r="E9" s="71" t="s">
        <v>252</v>
      </c>
      <c r="F9" s="72" t="s">
        <v>433</v>
      </c>
      <c r="G9" s="10" t="s">
        <v>434</v>
      </c>
      <c r="H9" s="73"/>
      <c r="I9" s="8" t="s">
        <v>99</v>
      </c>
      <c r="J9" s="19" t="s">
        <v>100</v>
      </c>
      <c r="K9" s="8" t="s">
        <v>108</v>
      </c>
      <c r="L9" s="20" t="s">
        <v>109</v>
      </c>
      <c r="M9" s="21">
        <v>45538</v>
      </c>
      <c r="N9" s="79">
        <v>45539</v>
      </c>
      <c r="O9" s="19" t="s">
        <v>135</v>
      </c>
      <c r="P9" s="8" t="s">
        <v>111</v>
      </c>
      <c r="Q9" s="20">
        <v>929.75</v>
      </c>
      <c r="R9" s="21">
        <v>929.75</v>
      </c>
      <c r="S9" s="57">
        <f t="shared" ref="S9:S21" si="0">Q9+R9</f>
        <v>1859.5</v>
      </c>
      <c r="T9" s="19"/>
      <c r="U9" s="23"/>
      <c r="V9" s="8"/>
      <c r="W9" s="23"/>
      <c r="X9" s="8"/>
      <c r="Y9" s="24"/>
      <c r="Z9" s="24">
        <f t="shared" ref="Z9:Z21" si="1">S9+Y9</f>
        <v>1859.5</v>
      </c>
      <c r="AA9" s="27"/>
    </row>
    <row r="10" spans="1:27" ht="210">
      <c r="A10" s="74"/>
      <c r="B10" s="75" t="s">
        <v>136</v>
      </c>
      <c r="C10" s="42" t="s">
        <v>435</v>
      </c>
      <c r="D10" s="50"/>
      <c r="E10" s="50" t="s">
        <v>305</v>
      </c>
      <c r="F10" s="72" t="s">
        <v>436</v>
      </c>
      <c r="G10" s="10" t="s">
        <v>434</v>
      </c>
      <c r="H10" s="73"/>
      <c r="I10" s="8" t="s">
        <v>99</v>
      </c>
      <c r="J10" s="8" t="s">
        <v>100</v>
      </c>
      <c r="K10" s="8" t="s">
        <v>108</v>
      </c>
      <c r="L10" s="8" t="s">
        <v>109</v>
      </c>
      <c r="M10" s="79">
        <v>47365</v>
      </c>
      <c r="N10" s="79">
        <v>45540</v>
      </c>
      <c r="O10" s="8" t="s">
        <v>110</v>
      </c>
      <c r="P10" s="8" t="s">
        <v>111</v>
      </c>
      <c r="Q10" s="84">
        <v>840.54499999999996</v>
      </c>
      <c r="R10" s="84">
        <v>840.54499999999996</v>
      </c>
      <c r="S10" s="57">
        <f t="shared" si="0"/>
        <v>1681.09</v>
      </c>
      <c r="T10" s="8"/>
      <c r="U10" s="23"/>
      <c r="V10" s="8"/>
      <c r="W10" s="23"/>
      <c r="X10" s="8"/>
      <c r="Y10" s="24"/>
      <c r="Z10" s="24">
        <f t="shared" si="1"/>
        <v>1681.09</v>
      </c>
      <c r="AA10" s="27"/>
    </row>
    <row r="11" spans="1:27" ht="98">
      <c r="A11" s="8"/>
      <c r="B11" s="33" t="s">
        <v>136</v>
      </c>
      <c r="C11" s="17" t="s">
        <v>435</v>
      </c>
      <c r="D11" s="34"/>
      <c r="E11" s="35" t="s">
        <v>305</v>
      </c>
      <c r="F11" s="17" t="s">
        <v>437</v>
      </c>
      <c r="G11" s="10" t="s">
        <v>438</v>
      </c>
      <c r="H11" s="8"/>
      <c r="I11" s="8" t="s">
        <v>99</v>
      </c>
      <c r="J11" s="51" t="s">
        <v>100</v>
      </c>
      <c r="K11" s="8" t="s">
        <v>108</v>
      </c>
      <c r="L11" s="20" t="s">
        <v>109</v>
      </c>
      <c r="M11" s="21">
        <v>45545</v>
      </c>
      <c r="N11" s="21">
        <v>45545</v>
      </c>
      <c r="O11" s="22" t="s">
        <v>264</v>
      </c>
      <c r="P11" s="23" t="s">
        <v>111</v>
      </c>
      <c r="Q11" s="23">
        <v>1500.41</v>
      </c>
      <c r="R11" s="23">
        <v>1280.3399999999999</v>
      </c>
      <c r="S11" s="24">
        <f t="shared" si="0"/>
        <v>2780.75</v>
      </c>
      <c r="T11" s="8"/>
      <c r="U11" s="83"/>
      <c r="V11" s="78"/>
      <c r="W11" s="83"/>
      <c r="X11" s="78"/>
      <c r="Y11" s="86"/>
      <c r="Z11" s="87">
        <f t="shared" si="1"/>
        <v>2780.75</v>
      </c>
      <c r="AA11" s="63"/>
    </row>
    <row r="12" spans="1:27" ht="224">
      <c r="A12" s="74"/>
      <c r="B12" s="75" t="s">
        <v>103</v>
      </c>
      <c r="C12" s="42" t="s">
        <v>439</v>
      </c>
      <c r="D12" s="50"/>
      <c r="E12" s="50" t="s">
        <v>440</v>
      </c>
      <c r="F12" s="72" t="s">
        <v>441</v>
      </c>
      <c r="G12" s="10" t="s">
        <v>434</v>
      </c>
      <c r="H12" s="73"/>
      <c r="I12" s="8" t="s">
        <v>99</v>
      </c>
      <c r="J12" s="8" t="s">
        <v>100</v>
      </c>
      <c r="K12" s="8" t="s">
        <v>325</v>
      </c>
      <c r="L12" s="8" t="s">
        <v>326</v>
      </c>
      <c r="M12" s="79">
        <v>45546</v>
      </c>
      <c r="N12" s="79">
        <v>45548</v>
      </c>
      <c r="O12" s="8" t="s">
        <v>110</v>
      </c>
      <c r="P12" s="8" t="s">
        <v>111</v>
      </c>
      <c r="Q12" s="84">
        <v>1008.09</v>
      </c>
      <c r="R12" s="84">
        <v>1008.09</v>
      </c>
      <c r="S12" s="57">
        <f t="shared" si="0"/>
        <v>2016.18</v>
      </c>
      <c r="T12" s="8"/>
      <c r="U12" s="56"/>
      <c r="V12" s="8"/>
      <c r="W12" s="56"/>
      <c r="X12" s="8"/>
      <c r="Y12" s="57"/>
      <c r="Z12" s="57">
        <f t="shared" si="1"/>
        <v>2016.18</v>
      </c>
      <c r="AA12" s="63"/>
    </row>
    <row r="13" spans="1:27" ht="224">
      <c r="A13" s="74"/>
      <c r="B13" s="75" t="s">
        <v>103</v>
      </c>
      <c r="C13" s="42" t="s">
        <v>442</v>
      </c>
      <c r="D13" s="50"/>
      <c r="E13" s="50" t="s">
        <v>121</v>
      </c>
      <c r="F13" s="72" t="s">
        <v>441</v>
      </c>
      <c r="G13" s="10" t="s">
        <v>434</v>
      </c>
      <c r="H13" s="73"/>
      <c r="I13" s="8" t="s">
        <v>99</v>
      </c>
      <c r="J13" s="8" t="s">
        <v>100</v>
      </c>
      <c r="K13" s="8" t="s">
        <v>325</v>
      </c>
      <c r="L13" s="8" t="s">
        <v>326</v>
      </c>
      <c r="M13" s="79">
        <v>45546</v>
      </c>
      <c r="N13" s="79">
        <v>45548</v>
      </c>
      <c r="O13" s="8" t="s">
        <v>110</v>
      </c>
      <c r="P13" s="8" t="s">
        <v>111</v>
      </c>
      <c r="Q13" s="8">
        <v>1008.09</v>
      </c>
      <c r="R13" s="8">
        <v>1008.09</v>
      </c>
      <c r="S13" s="57">
        <f t="shared" si="0"/>
        <v>2016.18</v>
      </c>
      <c r="T13" s="19"/>
      <c r="U13" s="8"/>
      <c r="V13" s="20"/>
      <c r="W13" s="21"/>
      <c r="X13" s="8"/>
      <c r="Y13" s="57"/>
      <c r="Z13" s="57">
        <f t="shared" si="1"/>
        <v>2016.18</v>
      </c>
      <c r="AA13" s="12"/>
    </row>
    <row r="14" spans="1:27" ht="409.5">
      <c r="A14" s="8"/>
      <c r="B14" s="76" t="s">
        <v>136</v>
      </c>
      <c r="C14" s="17" t="s">
        <v>443</v>
      </c>
      <c r="D14" s="34"/>
      <c r="E14" s="35" t="s">
        <v>305</v>
      </c>
      <c r="F14" s="17" t="s">
        <v>444</v>
      </c>
      <c r="G14" s="10" t="s">
        <v>445</v>
      </c>
      <c r="H14" s="8"/>
      <c r="I14" s="8" t="s">
        <v>99</v>
      </c>
      <c r="J14" s="51" t="s">
        <v>100</v>
      </c>
      <c r="K14" s="8" t="s">
        <v>242</v>
      </c>
      <c r="L14" s="20" t="s">
        <v>243</v>
      </c>
      <c r="M14" s="21">
        <v>45547</v>
      </c>
      <c r="N14" s="21">
        <v>45557</v>
      </c>
      <c r="O14" s="22" t="s">
        <v>101</v>
      </c>
      <c r="P14" s="23" t="s">
        <v>111</v>
      </c>
      <c r="Q14" s="23">
        <v>1405.13</v>
      </c>
      <c r="R14" s="23">
        <v>2048.4299999999998</v>
      </c>
      <c r="S14" s="24">
        <f t="shared" si="0"/>
        <v>3453.56</v>
      </c>
      <c r="T14" s="19"/>
      <c r="U14" s="8"/>
      <c r="V14" s="20"/>
      <c r="W14" s="21"/>
      <c r="X14" s="8"/>
      <c r="Y14" s="57"/>
      <c r="Z14" s="57">
        <f t="shared" si="1"/>
        <v>3453.56</v>
      </c>
      <c r="AA14" s="12"/>
    </row>
    <row r="15" spans="1:27" ht="120.5">
      <c r="A15" s="69"/>
      <c r="B15" s="70" t="s">
        <v>432</v>
      </c>
      <c r="C15" s="42" t="s">
        <v>210</v>
      </c>
      <c r="D15" s="71"/>
      <c r="E15" s="71" t="s">
        <v>446</v>
      </c>
      <c r="F15" s="72" t="s">
        <v>447</v>
      </c>
      <c r="G15" s="10" t="s">
        <v>434</v>
      </c>
      <c r="H15" s="73"/>
      <c r="I15" s="8" t="s">
        <v>99</v>
      </c>
      <c r="J15" s="19" t="s">
        <v>100</v>
      </c>
      <c r="K15" s="8" t="s">
        <v>97</v>
      </c>
      <c r="L15" s="20" t="s">
        <v>143</v>
      </c>
      <c r="M15" s="21">
        <v>45553</v>
      </c>
      <c r="N15" s="79">
        <v>45557</v>
      </c>
      <c r="O15" s="19" t="s">
        <v>110</v>
      </c>
      <c r="P15" s="8" t="s">
        <v>111</v>
      </c>
      <c r="Q15" s="20">
        <v>729.81500000000005</v>
      </c>
      <c r="R15" s="21">
        <v>729.81500000000005</v>
      </c>
      <c r="S15" s="57">
        <f t="shared" si="0"/>
        <v>1459.63</v>
      </c>
      <c r="T15" s="19"/>
      <c r="U15" s="8"/>
      <c r="V15" s="20"/>
      <c r="W15" s="21"/>
      <c r="X15" s="8"/>
      <c r="Y15" s="57"/>
      <c r="Z15" s="57">
        <f t="shared" si="1"/>
        <v>1459.63</v>
      </c>
      <c r="AA15" s="12"/>
    </row>
    <row r="16" spans="1:27" ht="42">
      <c r="A16" s="37"/>
      <c r="B16" s="38" t="s">
        <v>92</v>
      </c>
      <c r="C16" s="42" t="s">
        <v>406</v>
      </c>
      <c r="D16" s="37"/>
      <c r="E16" s="35" t="s">
        <v>407</v>
      </c>
      <c r="F16" s="36" t="s">
        <v>448</v>
      </c>
      <c r="G16" s="40" t="s">
        <v>449</v>
      </c>
      <c r="H16" s="41"/>
      <c r="I16" s="78" t="s">
        <v>99</v>
      </c>
      <c r="J16" s="80" t="s">
        <v>238</v>
      </c>
      <c r="K16" s="78" t="s">
        <v>99</v>
      </c>
      <c r="L16" s="81" t="s">
        <v>100</v>
      </c>
      <c r="M16" s="82">
        <v>45560</v>
      </c>
      <c r="N16" s="82">
        <v>45564</v>
      </c>
      <c r="O16" s="82" t="s">
        <v>110</v>
      </c>
      <c r="P16" s="83" t="s">
        <v>111</v>
      </c>
      <c r="Q16" s="83">
        <v>584</v>
      </c>
      <c r="R16" s="83">
        <v>584</v>
      </c>
      <c r="S16" s="85">
        <f t="shared" si="0"/>
        <v>1168</v>
      </c>
      <c r="T16" s="8"/>
      <c r="U16" s="8"/>
      <c r="V16" s="8"/>
      <c r="W16" s="8"/>
      <c r="X16" s="8"/>
      <c r="Y16" s="57"/>
      <c r="Z16" s="57">
        <f t="shared" si="1"/>
        <v>1168</v>
      </c>
      <c r="AA16" s="12"/>
    </row>
    <row r="17" spans="1:27" ht="98">
      <c r="A17" s="74"/>
      <c r="B17" s="75" t="s">
        <v>450</v>
      </c>
      <c r="C17" s="42" t="s">
        <v>451</v>
      </c>
      <c r="D17" s="50"/>
      <c r="E17" s="50" t="s">
        <v>452</v>
      </c>
      <c r="F17" s="72" t="s">
        <v>453</v>
      </c>
      <c r="G17" s="10" t="s">
        <v>434</v>
      </c>
      <c r="H17" s="73"/>
      <c r="I17" s="8" t="s">
        <v>99</v>
      </c>
      <c r="J17" s="8" t="s">
        <v>100</v>
      </c>
      <c r="K17" s="8" t="s">
        <v>97</v>
      </c>
      <c r="L17" s="8" t="s">
        <v>143</v>
      </c>
      <c r="M17" s="79">
        <v>45560</v>
      </c>
      <c r="N17" s="79">
        <v>45562</v>
      </c>
      <c r="O17" s="8" t="s">
        <v>110</v>
      </c>
      <c r="P17" s="8" t="s">
        <v>111</v>
      </c>
      <c r="Q17" s="8">
        <v>1337.87</v>
      </c>
      <c r="R17" s="8">
        <v>1337.87</v>
      </c>
      <c r="S17" s="57">
        <f t="shared" si="0"/>
        <v>2675.74</v>
      </c>
      <c r="T17" s="8"/>
      <c r="U17" s="8"/>
      <c r="V17" s="8"/>
      <c r="W17" s="8"/>
      <c r="X17" s="8"/>
      <c r="Y17" s="57"/>
      <c r="Z17" s="57">
        <f t="shared" si="1"/>
        <v>2675.74</v>
      </c>
      <c r="AA17" s="12"/>
    </row>
    <row r="18" spans="1:27" ht="98">
      <c r="A18" s="74"/>
      <c r="B18" s="75" t="s">
        <v>450</v>
      </c>
      <c r="C18" s="42" t="s">
        <v>454</v>
      </c>
      <c r="D18" s="50"/>
      <c r="E18" s="50" t="s">
        <v>455</v>
      </c>
      <c r="F18" s="72" t="s">
        <v>453</v>
      </c>
      <c r="G18" s="10" t="s">
        <v>434</v>
      </c>
      <c r="H18" s="73"/>
      <c r="I18" s="8" t="s">
        <v>99</v>
      </c>
      <c r="J18" s="8" t="s">
        <v>100</v>
      </c>
      <c r="K18" s="8" t="s">
        <v>97</v>
      </c>
      <c r="L18" s="8" t="s">
        <v>143</v>
      </c>
      <c r="M18" s="79">
        <v>45560</v>
      </c>
      <c r="N18" s="79">
        <v>45562</v>
      </c>
      <c r="O18" s="8" t="s">
        <v>110</v>
      </c>
      <c r="P18" s="8" t="s">
        <v>111</v>
      </c>
      <c r="Q18" s="8">
        <v>1337.87</v>
      </c>
      <c r="R18" s="8">
        <v>1337.87</v>
      </c>
      <c r="S18" s="57">
        <f t="shared" si="0"/>
        <v>2675.74</v>
      </c>
      <c r="T18" s="48"/>
      <c r="U18" s="48"/>
      <c r="V18" s="48"/>
      <c r="W18" s="48"/>
      <c r="X18" s="48"/>
      <c r="Y18" s="57"/>
      <c r="Z18" s="57">
        <f t="shared" si="1"/>
        <v>2675.74</v>
      </c>
      <c r="AA18" s="12"/>
    </row>
    <row r="19" spans="1:27" ht="56">
      <c r="A19" s="37"/>
      <c r="B19" s="38" t="s">
        <v>128</v>
      </c>
      <c r="C19" s="42" t="s">
        <v>456</v>
      </c>
      <c r="D19" s="37"/>
      <c r="E19" s="77" t="s">
        <v>130</v>
      </c>
      <c r="F19" s="72" t="s">
        <v>457</v>
      </c>
      <c r="G19" s="10" t="s">
        <v>449</v>
      </c>
      <c r="H19" s="78"/>
      <c r="I19" s="8" t="s">
        <v>108</v>
      </c>
      <c r="J19" s="19" t="s">
        <v>109</v>
      </c>
      <c r="K19" s="8" t="s">
        <v>99</v>
      </c>
      <c r="L19" s="20" t="s">
        <v>100</v>
      </c>
      <c r="M19" s="21">
        <v>45561</v>
      </c>
      <c r="N19" s="21">
        <v>45564</v>
      </c>
      <c r="O19" s="21" t="s">
        <v>110</v>
      </c>
      <c r="P19" s="56" t="s">
        <v>111</v>
      </c>
      <c r="Q19" s="56">
        <v>1073.54</v>
      </c>
      <c r="R19" s="56">
        <v>1073.54</v>
      </c>
      <c r="S19" s="57">
        <f t="shared" si="0"/>
        <v>2147.08</v>
      </c>
      <c r="T19" s="48"/>
      <c r="U19" s="48"/>
      <c r="V19" s="48"/>
      <c r="W19" s="48"/>
      <c r="X19" s="48"/>
      <c r="Y19" s="57"/>
      <c r="Z19" s="57">
        <f t="shared" si="1"/>
        <v>2147.08</v>
      </c>
      <c r="AA19" s="12"/>
    </row>
    <row r="20" spans="1:27" ht="182">
      <c r="A20" s="74"/>
      <c r="B20" s="75" t="s">
        <v>258</v>
      </c>
      <c r="C20" s="42" t="s">
        <v>458</v>
      </c>
      <c r="D20" s="50"/>
      <c r="E20" s="50" t="s">
        <v>459</v>
      </c>
      <c r="F20" s="72" t="s">
        <v>460</v>
      </c>
      <c r="G20" s="10" t="s">
        <v>438</v>
      </c>
      <c r="H20" s="73"/>
      <c r="I20" s="8" t="s">
        <v>99</v>
      </c>
      <c r="J20" s="19" t="s">
        <v>100</v>
      </c>
      <c r="K20" s="8" t="s">
        <v>108</v>
      </c>
      <c r="L20" s="20" t="s">
        <v>109</v>
      </c>
      <c r="M20" s="21">
        <v>45561</v>
      </c>
      <c r="N20" s="79">
        <v>45563</v>
      </c>
      <c r="O20" s="19" t="s">
        <v>246</v>
      </c>
      <c r="P20" s="8" t="s">
        <v>111</v>
      </c>
      <c r="Q20" s="20">
        <v>1344.56</v>
      </c>
      <c r="R20" s="21">
        <v>1325.61</v>
      </c>
      <c r="S20" s="57">
        <f t="shared" si="0"/>
        <v>2670.17</v>
      </c>
      <c r="T20" s="48"/>
      <c r="U20" s="48"/>
      <c r="V20" s="48"/>
      <c r="W20" s="48"/>
      <c r="X20" s="48"/>
      <c r="Y20" s="57"/>
      <c r="Z20" s="57">
        <f t="shared" si="1"/>
        <v>2670.17</v>
      </c>
      <c r="AA20" s="12"/>
    </row>
    <row r="21" spans="1:27" ht="182">
      <c r="A21" s="74"/>
      <c r="B21" s="75" t="s">
        <v>258</v>
      </c>
      <c r="C21" s="42" t="s">
        <v>461</v>
      </c>
      <c r="D21" s="50"/>
      <c r="E21" s="50" t="s">
        <v>462</v>
      </c>
      <c r="F21" s="72" t="s">
        <v>460</v>
      </c>
      <c r="G21" s="10" t="s">
        <v>438</v>
      </c>
      <c r="H21" s="73"/>
      <c r="I21" s="8" t="s">
        <v>99</v>
      </c>
      <c r="J21" s="8" t="s">
        <v>100</v>
      </c>
      <c r="K21" s="8" t="s">
        <v>108</v>
      </c>
      <c r="L21" s="8" t="s">
        <v>109</v>
      </c>
      <c r="M21" s="79">
        <v>45561</v>
      </c>
      <c r="N21" s="79">
        <v>45562</v>
      </c>
      <c r="O21" s="8" t="s">
        <v>246</v>
      </c>
      <c r="P21" s="8" t="s">
        <v>111</v>
      </c>
      <c r="Q21" s="8">
        <v>1344.56</v>
      </c>
      <c r="R21" s="8">
        <v>1325.61</v>
      </c>
      <c r="S21" s="57">
        <f t="shared" si="0"/>
        <v>2670.17</v>
      </c>
      <c r="T21" s="48"/>
      <c r="U21" s="48"/>
      <c r="V21" s="48"/>
      <c r="W21" s="48"/>
      <c r="X21" s="48"/>
      <c r="Y21" s="57"/>
      <c r="Z21" s="57">
        <f t="shared" si="1"/>
        <v>2670.17</v>
      </c>
      <c r="AA21" s="12"/>
    </row>
    <row r="22" spans="1:27" ht="28">
      <c r="A22" s="15" t="s">
        <v>40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</row>
    <row r="23" spans="1:27" ht="336">
      <c r="A23" s="16" t="s">
        <v>41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spans="1:27" ht="378">
      <c r="A24" s="17" t="s">
        <v>42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1:27" ht="182">
      <c r="A25" s="17" t="s">
        <v>43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</row>
    <row r="26" spans="1:27" ht="154">
      <c r="A26" s="17" t="s">
        <v>44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1:27" ht="182">
      <c r="A27" s="17" t="s">
        <v>45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</row>
    <row r="28" spans="1:27" ht="364">
      <c r="A28" s="17" t="s">
        <v>46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1:27" ht="409.5">
      <c r="A29" s="17" t="s">
        <v>47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0" spans="1:27" ht="409.5">
      <c r="A30" s="17" t="s">
        <v>144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</row>
    <row r="31" spans="1:27" ht="409.5">
      <c r="A31" s="17" t="s">
        <v>145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</row>
    <row r="32" spans="1:27" ht="409.5">
      <c r="A32" s="17" t="s">
        <v>146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</row>
    <row r="33" spans="1:12" ht="182">
      <c r="A33" s="17" t="s">
        <v>147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</row>
    <row r="34" spans="1:12" ht="154">
      <c r="A34" s="17" t="s">
        <v>148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</row>
    <row r="35" spans="1:12" ht="350">
      <c r="A35" s="17" t="s">
        <v>149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6" spans="1:12" ht="409.5">
      <c r="A36" s="17" t="s">
        <v>150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7" spans="1:12" ht="140">
      <c r="A37" s="17" t="s">
        <v>151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</row>
    <row r="38" spans="1:12" ht="140">
      <c r="A38" s="17" t="s">
        <v>152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</row>
    <row r="39" spans="1:12" ht="224">
      <c r="A39" s="17" t="s">
        <v>153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</row>
    <row r="40" spans="1:12" ht="409.5">
      <c r="A40" s="17" t="s">
        <v>154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</row>
    <row r="41" spans="1:12" ht="112">
      <c r="A41" s="17" t="s">
        <v>155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</row>
    <row r="42" spans="1:12" ht="126">
      <c r="A42" s="17" t="s">
        <v>156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</row>
    <row r="43" spans="1:12" ht="210">
      <c r="A43" s="17" t="s">
        <v>157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</row>
    <row r="44" spans="1:12" ht="98">
      <c r="A44" s="17" t="s">
        <v>158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</row>
    <row r="45" spans="1:12" ht="126">
      <c r="A45" s="17" t="s">
        <v>159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98">
      <c r="A46" s="17" t="s">
        <v>160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</row>
    <row r="47" spans="1:12" ht="126">
      <c r="A47" s="17" t="s">
        <v>161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</row>
    <row r="48" spans="1:12" ht="140">
      <c r="A48" s="17" t="s">
        <v>162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</row>
    <row r="49" spans="1:12" ht="210">
      <c r="A49" s="17" t="s">
        <v>163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</row>
    <row r="50" spans="1:12" ht="266">
      <c r="A50" s="17" t="s">
        <v>164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1" spans="1:12" ht="409.5">
      <c r="A51" s="17" t="s">
        <v>165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AA75"/>
  <sheetViews>
    <sheetView topLeftCell="A5" workbookViewId="0">
      <selection activeCell="A5" sqref="A5"/>
    </sheetView>
  </sheetViews>
  <sheetFormatPr defaultRowHeight="14.5"/>
  <sheetData>
    <row r="2" spans="1:27" ht="21">
      <c r="A2" s="1"/>
      <c r="B2" s="2" t="s">
        <v>69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1">
      <c r="A3" s="1"/>
      <c r="B3" s="2" t="s">
        <v>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21">
      <c r="A4" s="1"/>
      <c r="B4" s="2" t="s">
        <v>71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409.5">
      <c r="A5" s="3" t="s">
        <v>617</v>
      </c>
      <c r="B5" s="4"/>
      <c r="C5" s="5" t="s">
        <v>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84">
      <c r="A6" s="6" t="s">
        <v>5</v>
      </c>
      <c r="B6" s="6"/>
      <c r="C6" s="6" t="s">
        <v>6</v>
      </c>
      <c r="D6" s="6"/>
      <c r="E6" s="6"/>
      <c r="F6" s="7" t="s">
        <v>7</v>
      </c>
      <c r="G6" s="7"/>
      <c r="H6" s="7"/>
      <c r="I6" s="7"/>
      <c r="J6" s="7"/>
      <c r="K6" s="7"/>
      <c r="L6" s="7"/>
      <c r="M6" s="6" t="s">
        <v>8</v>
      </c>
      <c r="N6" s="6"/>
      <c r="O6" s="6"/>
      <c r="P6" s="6"/>
      <c r="Q6" s="6"/>
      <c r="R6" s="6"/>
      <c r="S6" s="6"/>
      <c r="T6" s="6" t="s">
        <v>9</v>
      </c>
      <c r="U6" s="6"/>
      <c r="V6" s="6"/>
      <c r="W6" s="6"/>
      <c r="X6" s="6"/>
      <c r="Y6" s="6"/>
      <c r="Z6" s="6" t="s">
        <v>166</v>
      </c>
      <c r="AA6" s="6" t="s">
        <v>167</v>
      </c>
    </row>
    <row r="7" spans="1:27" ht="84">
      <c r="A7" s="32" t="s">
        <v>12</v>
      </c>
      <c r="B7" s="32" t="s">
        <v>13</v>
      </c>
      <c r="C7" s="32" t="s">
        <v>14</v>
      </c>
      <c r="D7" s="32" t="s">
        <v>15</v>
      </c>
      <c r="E7" s="32" t="s">
        <v>16</v>
      </c>
      <c r="F7" s="32" t="s">
        <v>72</v>
      </c>
      <c r="G7" s="32" t="s">
        <v>73</v>
      </c>
      <c r="H7" s="32" t="s">
        <v>74</v>
      </c>
      <c r="I7" s="6" t="s">
        <v>20</v>
      </c>
      <c r="J7" s="6"/>
      <c r="K7" s="18" t="s">
        <v>21</v>
      </c>
      <c r="L7" s="18"/>
      <c r="M7" s="6" t="s">
        <v>75</v>
      </c>
      <c r="N7" s="6" t="s">
        <v>76</v>
      </c>
      <c r="O7" s="6" t="s">
        <v>77</v>
      </c>
      <c r="P7" s="6" t="s">
        <v>78</v>
      </c>
      <c r="Q7" s="18" t="s">
        <v>79</v>
      </c>
      <c r="R7" s="18" t="s">
        <v>80</v>
      </c>
      <c r="S7" s="18" t="s">
        <v>81</v>
      </c>
      <c r="T7" s="18" t="s">
        <v>28</v>
      </c>
      <c r="U7" s="18"/>
      <c r="V7" s="18" t="s">
        <v>29</v>
      </c>
      <c r="W7" s="18"/>
      <c r="X7" s="6" t="s">
        <v>82</v>
      </c>
      <c r="Y7" s="18" t="s">
        <v>83</v>
      </c>
      <c r="Z7" s="6"/>
      <c r="AA7" s="6"/>
    </row>
    <row r="8" spans="1:27" ht="42">
      <c r="A8" s="32"/>
      <c r="B8" s="32"/>
      <c r="C8" s="32"/>
      <c r="D8" s="32"/>
      <c r="E8" s="32"/>
      <c r="F8" s="32"/>
      <c r="G8" s="32"/>
      <c r="H8" s="32"/>
      <c r="I8" s="32" t="s">
        <v>84</v>
      </c>
      <c r="J8" s="6" t="s">
        <v>85</v>
      </c>
      <c r="K8" s="6" t="s">
        <v>86</v>
      </c>
      <c r="L8" s="18" t="s">
        <v>87</v>
      </c>
      <c r="M8" s="6"/>
      <c r="N8" s="6"/>
      <c r="O8" s="6"/>
      <c r="P8" s="6"/>
      <c r="Q8" s="6"/>
      <c r="R8" s="6"/>
      <c r="S8" s="6"/>
      <c r="T8" s="6" t="s">
        <v>88</v>
      </c>
      <c r="U8" s="18" t="s">
        <v>89</v>
      </c>
      <c r="V8" s="6" t="s">
        <v>90</v>
      </c>
      <c r="W8" s="18" t="s">
        <v>91</v>
      </c>
      <c r="X8" s="6"/>
      <c r="Y8" s="6"/>
      <c r="Z8" s="6"/>
      <c r="AA8" s="6"/>
    </row>
    <row r="9" spans="1:27" ht="126">
      <c r="A9" s="8"/>
      <c r="B9" s="33" t="s">
        <v>213</v>
      </c>
      <c r="C9" s="17" t="s">
        <v>214</v>
      </c>
      <c r="D9" s="34"/>
      <c r="E9" s="35" t="s">
        <v>244</v>
      </c>
      <c r="F9" s="17" t="s">
        <v>463</v>
      </c>
      <c r="G9" s="10" t="s">
        <v>7</v>
      </c>
      <c r="H9" s="8"/>
      <c r="I9" s="8" t="s">
        <v>99</v>
      </c>
      <c r="J9" s="51" t="s">
        <v>100</v>
      </c>
      <c r="K9" s="8" t="s">
        <v>97</v>
      </c>
      <c r="L9" s="20" t="s">
        <v>143</v>
      </c>
      <c r="M9" s="21">
        <v>45566</v>
      </c>
      <c r="N9" s="21">
        <v>45571</v>
      </c>
      <c r="O9" s="22" t="s">
        <v>264</v>
      </c>
      <c r="P9" s="23" t="s">
        <v>111</v>
      </c>
      <c r="Q9" s="23">
        <v>1060.01</v>
      </c>
      <c r="R9" s="23">
        <v>885.44</v>
      </c>
      <c r="S9" s="24">
        <f t="shared" ref="S9:S17" si="0">Q9+R9</f>
        <v>1945.45</v>
      </c>
      <c r="T9" s="8"/>
      <c r="U9" s="23"/>
      <c r="V9" s="8"/>
      <c r="W9" s="23"/>
      <c r="X9" s="8"/>
      <c r="Y9" s="24"/>
      <c r="Z9" s="24">
        <f t="shared" ref="Z9:Z17" si="1">S9+Y9</f>
        <v>1945.45</v>
      </c>
      <c r="AA9" s="27"/>
    </row>
    <row r="10" spans="1:27" ht="126">
      <c r="A10" s="8"/>
      <c r="B10" s="33" t="s">
        <v>464</v>
      </c>
      <c r="C10" s="17" t="s">
        <v>465</v>
      </c>
      <c r="D10" s="34"/>
      <c r="E10" s="35" t="s">
        <v>121</v>
      </c>
      <c r="F10" s="17" t="s">
        <v>463</v>
      </c>
      <c r="G10" s="10" t="s">
        <v>7</v>
      </c>
      <c r="H10" s="8"/>
      <c r="I10" s="8" t="s">
        <v>99</v>
      </c>
      <c r="J10" s="51" t="s">
        <v>100</v>
      </c>
      <c r="K10" s="8" t="s">
        <v>97</v>
      </c>
      <c r="L10" s="20" t="s">
        <v>143</v>
      </c>
      <c r="M10" s="21">
        <v>45566</v>
      </c>
      <c r="N10" s="21">
        <v>45569</v>
      </c>
      <c r="O10" s="22" t="s">
        <v>110</v>
      </c>
      <c r="P10" s="23" t="s">
        <v>111</v>
      </c>
      <c r="Q10" s="23">
        <v>1353.81</v>
      </c>
      <c r="R10" s="23">
        <v>1353.81</v>
      </c>
      <c r="S10" s="24">
        <f t="shared" si="0"/>
        <v>2707.62</v>
      </c>
      <c r="T10" s="8"/>
      <c r="U10" s="23"/>
      <c r="V10" s="8"/>
      <c r="W10" s="23"/>
      <c r="X10" s="8"/>
      <c r="Y10" s="24"/>
      <c r="Z10" s="24">
        <f t="shared" si="1"/>
        <v>2707.62</v>
      </c>
      <c r="AA10" s="27"/>
    </row>
    <row r="11" spans="1:27" ht="140">
      <c r="A11" s="37"/>
      <c r="B11" s="38" t="s">
        <v>466</v>
      </c>
      <c r="C11" s="30" t="s">
        <v>467</v>
      </c>
      <c r="D11" s="37"/>
      <c r="E11" s="39" t="s">
        <v>468</v>
      </c>
      <c r="F11" s="17" t="s">
        <v>469</v>
      </c>
      <c r="G11" s="40" t="s">
        <v>7</v>
      </c>
      <c r="H11" s="41"/>
      <c r="I11" s="41" t="s">
        <v>99</v>
      </c>
      <c r="J11" s="19" t="s">
        <v>100</v>
      </c>
      <c r="K11" s="8" t="s">
        <v>97</v>
      </c>
      <c r="L11" s="20" t="s">
        <v>143</v>
      </c>
      <c r="M11" s="21">
        <v>45572</v>
      </c>
      <c r="N11" s="21">
        <v>45575</v>
      </c>
      <c r="O11" s="22" t="s">
        <v>110</v>
      </c>
      <c r="P11" s="23" t="s">
        <v>111</v>
      </c>
      <c r="Q11" s="23">
        <v>1022.56</v>
      </c>
      <c r="R11" s="56">
        <v>1022.56</v>
      </c>
      <c r="S11" s="24">
        <f t="shared" si="0"/>
        <v>2045.12</v>
      </c>
      <c r="T11" s="8"/>
      <c r="U11" s="23"/>
      <c r="V11" s="8"/>
      <c r="W11" s="23"/>
      <c r="X11" s="8"/>
      <c r="Y11" s="24"/>
      <c r="Z11" s="57">
        <f t="shared" si="1"/>
        <v>2045.12</v>
      </c>
      <c r="AA11" s="59"/>
    </row>
    <row r="12" spans="1:27" ht="186">
      <c r="A12" s="37"/>
      <c r="B12" s="38" t="s">
        <v>258</v>
      </c>
      <c r="C12" s="44" t="s">
        <v>470</v>
      </c>
      <c r="D12" s="37"/>
      <c r="E12" s="17" t="s">
        <v>471</v>
      </c>
      <c r="F12" s="17" t="s">
        <v>472</v>
      </c>
      <c r="G12" s="40" t="s">
        <v>7</v>
      </c>
      <c r="H12" s="41"/>
      <c r="I12" s="41" t="s">
        <v>99</v>
      </c>
      <c r="J12" s="52" t="s">
        <v>100</v>
      </c>
      <c r="K12" s="41" t="s">
        <v>108</v>
      </c>
      <c r="L12" s="53" t="s">
        <v>109</v>
      </c>
      <c r="M12" s="54">
        <v>45573</v>
      </c>
      <c r="N12" s="54">
        <v>45575</v>
      </c>
      <c r="O12" s="54" t="s">
        <v>101</v>
      </c>
      <c r="P12" s="55" t="s">
        <v>111</v>
      </c>
      <c r="Q12" s="55">
        <v>1241.9000000000001</v>
      </c>
      <c r="R12" s="55">
        <v>1241.9000000000001</v>
      </c>
      <c r="S12" s="57">
        <f t="shared" si="0"/>
        <v>2483.8000000000002</v>
      </c>
      <c r="T12" s="41"/>
      <c r="U12" s="55"/>
      <c r="V12" s="41"/>
      <c r="W12" s="55"/>
      <c r="X12" s="41"/>
      <c r="Y12" s="58"/>
      <c r="Z12" s="62">
        <f t="shared" si="1"/>
        <v>2483.8000000000002</v>
      </c>
      <c r="AA12" s="63"/>
    </row>
    <row r="13" spans="1:27" ht="186">
      <c r="A13" s="37"/>
      <c r="B13" s="38" t="s">
        <v>136</v>
      </c>
      <c r="C13" s="42" t="s">
        <v>435</v>
      </c>
      <c r="D13" s="37"/>
      <c r="E13" s="35" t="s">
        <v>305</v>
      </c>
      <c r="F13" s="17" t="s">
        <v>472</v>
      </c>
      <c r="G13" s="40" t="s">
        <v>7</v>
      </c>
      <c r="H13" s="41"/>
      <c r="I13" s="41" t="s">
        <v>99</v>
      </c>
      <c r="J13" s="52" t="s">
        <v>100</v>
      </c>
      <c r="K13" s="41" t="s">
        <v>108</v>
      </c>
      <c r="L13" s="53" t="s">
        <v>109</v>
      </c>
      <c r="M13" s="54">
        <v>45573</v>
      </c>
      <c r="N13" s="54">
        <v>45575</v>
      </c>
      <c r="O13" s="54" t="s">
        <v>246</v>
      </c>
      <c r="P13" s="55" t="s">
        <v>111</v>
      </c>
      <c r="Q13" s="55">
        <v>1076.125</v>
      </c>
      <c r="R13" s="55">
        <v>1942.01</v>
      </c>
      <c r="S13" s="57">
        <f t="shared" si="0"/>
        <v>3018.1350000000002</v>
      </c>
      <c r="T13" s="41"/>
      <c r="U13" s="55"/>
      <c r="V13" s="41"/>
      <c r="W13" s="55"/>
      <c r="X13" s="41"/>
      <c r="Y13" s="58"/>
      <c r="Z13" s="57">
        <f t="shared" si="1"/>
        <v>3018.1350000000002</v>
      </c>
      <c r="AA13" s="60"/>
    </row>
    <row r="14" spans="1:27" ht="111">
      <c r="A14" s="37"/>
      <c r="B14" s="38" t="s">
        <v>136</v>
      </c>
      <c r="C14" s="42" t="s">
        <v>435</v>
      </c>
      <c r="D14" s="37"/>
      <c r="E14" s="65" t="s">
        <v>305</v>
      </c>
      <c r="F14" s="17" t="s">
        <v>473</v>
      </c>
      <c r="G14" s="40" t="s">
        <v>7</v>
      </c>
      <c r="H14" s="41"/>
      <c r="I14" s="41" t="s">
        <v>108</v>
      </c>
      <c r="J14" s="52" t="s">
        <v>109</v>
      </c>
      <c r="K14" s="41" t="s">
        <v>474</v>
      </c>
      <c r="L14" s="53" t="s">
        <v>143</v>
      </c>
      <c r="M14" s="54">
        <v>45575</v>
      </c>
      <c r="N14" s="54">
        <v>45576</v>
      </c>
      <c r="O14" s="54" t="s">
        <v>110</v>
      </c>
      <c r="P14" s="55" t="s">
        <v>111</v>
      </c>
      <c r="Q14" s="55">
        <v>1076.125</v>
      </c>
      <c r="R14" s="55"/>
      <c r="S14" s="58">
        <f t="shared" si="0"/>
        <v>1076.125</v>
      </c>
      <c r="T14" s="41"/>
      <c r="U14" s="55"/>
      <c r="V14" s="41"/>
      <c r="W14" s="55"/>
      <c r="X14" s="41"/>
      <c r="Y14" s="58"/>
      <c r="Z14" s="57">
        <f t="shared" si="1"/>
        <v>1076.125</v>
      </c>
      <c r="AA14" s="60"/>
    </row>
    <row r="15" spans="1:27" ht="112">
      <c r="A15" s="37"/>
      <c r="B15" s="38" t="s">
        <v>103</v>
      </c>
      <c r="C15" s="42" t="s">
        <v>361</v>
      </c>
      <c r="D15" s="37"/>
      <c r="E15" s="35" t="s">
        <v>446</v>
      </c>
      <c r="F15" s="17" t="s">
        <v>475</v>
      </c>
      <c r="G15" s="40" t="s">
        <v>7</v>
      </c>
      <c r="H15" s="41"/>
      <c r="I15" s="41" t="s">
        <v>99</v>
      </c>
      <c r="J15" s="52" t="s">
        <v>100</v>
      </c>
      <c r="K15" s="41" t="s">
        <v>293</v>
      </c>
      <c r="L15" s="53" t="s">
        <v>476</v>
      </c>
      <c r="M15" s="54">
        <v>45573</v>
      </c>
      <c r="N15" s="54"/>
      <c r="O15" s="54" t="s">
        <v>135</v>
      </c>
      <c r="P15" s="55" t="s">
        <v>111</v>
      </c>
      <c r="Q15" s="55">
        <v>1482.93</v>
      </c>
      <c r="R15" s="55"/>
      <c r="S15" s="58">
        <f t="shared" si="0"/>
        <v>1482.93</v>
      </c>
      <c r="T15" s="41"/>
      <c r="U15" s="55"/>
      <c r="V15" s="41"/>
      <c r="W15" s="55"/>
      <c r="X15" s="41"/>
      <c r="Y15" s="58"/>
      <c r="Z15" s="57">
        <f t="shared" si="1"/>
        <v>1482.93</v>
      </c>
      <c r="AA15" s="60"/>
    </row>
    <row r="16" spans="1:27" ht="112">
      <c r="A16" s="37"/>
      <c r="B16" s="38" t="s">
        <v>103</v>
      </c>
      <c r="C16" s="43" t="s">
        <v>477</v>
      </c>
      <c r="D16" s="37"/>
      <c r="E16" s="35" t="s">
        <v>252</v>
      </c>
      <c r="F16" s="17" t="s">
        <v>475</v>
      </c>
      <c r="G16" s="40" t="s">
        <v>7</v>
      </c>
      <c r="H16" s="41"/>
      <c r="I16" s="41" t="s">
        <v>293</v>
      </c>
      <c r="J16" s="52" t="s">
        <v>476</v>
      </c>
      <c r="K16" s="41" t="s">
        <v>478</v>
      </c>
      <c r="L16" s="53" t="s">
        <v>479</v>
      </c>
      <c r="M16" s="54">
        <v>45575</v>
      </c>
      <c r="N16" s="54"/>
      <c r="O16" s="54" t="s">
        <v>135</v>
      </c>
      <c r="P16" s="55" t="s">
        <v>111</v>
      </c>
      <c r="Q16" s="55">
        <v>1482.93</v>
      </c>
      <c r="R16" s="55"/>
      <c r="S16" s="58">
        <f t="shared" si="0"/>
        <v>1482.93</v>
      </c>
      <c r="T16" s="41"/>
      <c r="U16" s="55"/>
      <c r="V16" s="41"/>
      <c r="W16" s="55"/>
      <c r="X16" s="41"/>
      <c r="Y16" s="58"/>
      <c r="Z16" s="57">
        <f t="shared" si="1"/>
        <v>1482.93</v>
      </c>
      <c r="AA16" s="60"/>
    </row>
    <row r="17" spans="1:27" ht="113.5">
      <c r="A17" s="8"/>
      <c r="B17" s="34" t="s">
        <v>209</v>
      </c>
      <c r="C17" s="43" t="s">
        <v>412</v>
      </c>
      <c r="D17" s="8"/>
      <c r="E17" s="35" t="s">
        <v>252</v>
      </c>
      <c r="F17" s="17" t="s">
        <v>480</v>
      </c>
      <c r="G17" s="40" t="s">
        <v>7</v>
      </c>
      <c r="H17" s="41"/>
      <c r="I17" s="41" t="s">
        <v>99</v>
      </c>
      <c r="J17" s="52" t="s">
        <v>100</v>
      </c>
      <c r="K17" s="41" t="s">
        <v>242</v>
      </c>
      <c r="L17" s="53" t="s">
        <v>243</v>
      </c>
      <c r="M17" s="54">
        <v>45573</v>
      </c>
      <c r="N17" s="54">
        <v>45574</v>
      </c>
      <c r="O17" s="54" t="s">
        <v>110</v>
      </c>
      <c r="P17" s="55" t="s">
        <v>111</v>
      </c>
      <c r="Q17" s="55">
        <v>773.745</v>
      </c>
      <c r="R17" s="55">
        <v>773.745</v>
      </c>
      <c r="S17" s="58">
        <f t="shared" si="0"/>
        <v>1547.49</v>
      </c>
      <c r="T17" s="41"/>
      <c r="U17" s="55"/>
      <c r="V17" s="41"/>
      <c r="W17" s="55"/>
      <c r="X17" s="41"/>
      <c r="Y17" s="58"/>
      <c r="Z17" s="57">
        <f t="shared" si="1"/>
        <v>1547.49</v>
      </c>
      <c r="AA17" s="60"/>
    </row>
    <row r="18" spans="1:27" ht="92.5">
      <c r="A18" s="37"/>
      <c r="B18" s="38" t="s">
        <v>192</v>
      </c>
      <c r="C18" s="30" t="s">
        <v>386</v>
      </c>
      <c r="D18" s="37"/>
      <c r="E18" s="39" t="s">
        <v>252</v>
      </c>
      <c r="F18" s="17" t="s">
        <v>481</v>
      </c>
      <c r="G18" s="40" t="s">
        <v>7</v>
      </c>
      <c r="H18" s="41"/>
      <c r="I18" s="41" t="s">
        <v>99</v>
      </c>
      <c r="J18" s="19" t="s">
        <v>100</v>
      </c>
      <c r="K18" s="8" t="s">
        <v>108</v>
      </c>
      <c r="L18" s="20" t="s">
        <v>109</v>
      </c>
      <c r="M18" s="21">
        <v>45511</v>
      </c>
      <c r="N18" s="21">
        <v>45512</v>
      </c>
      <c r="O18" s="22" t="s">
        <v>135</v>
      </c>
      <c r="P18" s="23" t="s">
        <v>111</v>
      </c>
      <c r="Q18" s="23">
        <v>1255.0550000000001</v>
      </c>
      <c r="R18" s="56">
        <v>1255.0550000000001</v>
      </c>
      <c r="S18" s="58">
        <f t="shared" ref="S18:S24" si="2">Q18+R18</f>
        <v>2510.11</v>
      </c>
      <c r="T18" s="41"/>
      <c r="U18" s="55"/>
      <c r="V18" s="41"/>
      <c r="W18" s="55"/>
      <c r="X18" s="41"/>
      <c r="Y18" s="58"/>
      <c r="Z18" s="57">
        <f t="shared" ref="Z18:Z24" si="3">S18+Y18</f>
        <v>2510.11</v>
      </c>
      <c r="AA18" s="12"/>
    </row>
    <row r="19" spans="1:27" ht="84">
      <c r="A19" s="37"/>
      <c r="B19" s="38" t="s">
        <v>482</v>
      </c>
      <c r="C19" s="44" t="s">
        <v>483</v>
      </c>
      <c r="D19" s="37"/>
      <c r="E19" s="17" t="s">
        <v>484</v>
      </c>
      <c r="F19" s="17" t="s">
        <v>485</v>
      </c>
      <c r="G19" s="40" t="s">
        <v>7</v>
      </c>
      <c r="H19" s="41"/>
      <c r="I19" s="41" t="s">
        <v>99</v>
      </c>
      <c r="J19" s="52" t="s">
        <v>100</v>
      </c>
      <c r="K19" s="41" t="s">
        <v>97</v>
      </c>
      <c r="L19" s="53" t="s">
        <v>143</v>
      </c>
      <c r="M19" s="54">
        <v>45574</v>
      </c>
      <c r="N19" s="54">
        <v>45576</v>
      </c>
      <c r="O19" s="54" t="s">
        <v>135</v>
      </c>
      <c r="P19" s="55" t="s">
        <v>111</v>
      </c>
      <c r="Q19" s="55">
        <v>804.83500000000004</v>
      </c>
      <c r="R19" s="55">
        <v>804.83500000000004</v>
      </c>
      <c r="S19" s="58">
        <f t="shared" si="2"/>
        <v>1609.67</v>
      </c>
      <c r="T19" s="41"/>
      <c r="U19" s="55"/>
      <c r="V19" s="41"/>
      <c r="W19" s="55"/>
      <c r="X19" s="41"/>
      <c r="Y19" s="58"/>
      <c r="Z19" s="57">
        <f t="shared" si="3"/>
        <v>1609.67</v>
      </c>
    </row>
    <row r="20" spans="1:27" ht="84">
      <c r="A20" s="37"/>
      <c r="B20" s="38" t="s">
        <v>486</v>
      </c>
      <c r="C20" s="42" t="s">
        <v>487</v>
      </c>
      <c r="D20" s="37"/>
      <c r="E20" s="35" t="s">
        <v>121</v>
      </c>
      <c r="F20" s="17" t="s">
        <v>485</v>
      </c>
      <c r="G20" s="40" t="s">
        <v>7</v>
      </c>
      <c r="H20" s="41"/>
      <c r="I20" s="41" t="s">
        <v>99</v>
      </c>
      <c r="J20" s="52" t="s">
        <v>100</v>
      </c>
      <c r="K20" s="41" t="s">
        <v>97</v>
      </c>
      <c r="L20" s="53" t="s">
        <v>143</v>
      </c>
      <c r="M20" s="54">
        <v>45575</v>
      </c>
      <c r="N20" s="54">
        <v>45576</v>
      </c>
      <c r="O20" s="54" t="s">
        <v>110</v>
      </c>
      <c r="P20" s="55" t="s">
        <v>111</v>
      </c>
      <c r="Q20" s="55">
        <v>1464.28</v>
      </c>
      <c r="R20" s="55">
        <v>1464.28</v>
      </c>
      <c r="S20" s="58">
        <f t="shared" si="2"/>
        <v>2928.56</v>
      </c>
      <c r="T20" s="41"/>
      <c r="U20" s="55"/>
      <c r="V20" s="41"/>
      <c r="W20" s="55"/>
      <c r="X20" s="41"/>
      <c r="Y20" s="58"/>
      <c r="Z20" s="57">
        <f t="shared" si="3"/>
        <v>2928.56</v>
      </c>
    </row>
    <row r="21" spans="1:27" ht="168.5">
      <c r="A21" s="37"/>
      <c r="B21" s="38" t="s">
        <v>136</v>
      </c>
      <c r="C21" s="42" t="s">
        <v>488</v>
      </c>
      <c r="D21" s="37"/>
      <c r="E21" s="65" t="s">
        <v>305</v>
      </c>
      <c r="F21" s="17" t="s">
        <v>489</v>
      </c>
      <c r="G21" s="40" t="s">
        <v>490</v>
      </c>
      <c r="H21" s="41"/>
      <c r="I21" s="41" t="s">
        <v>97</v>
      </c>
      <c r="J21" s="52" t="s">
        <v>143</v>
      </c>
      <c r="K21" s="41" t="s">
        <v>124</v>
      </c>
      <c r="L21" s="53" t="s">
        <v>491</v>
      </c>
      <c r="M21" s="54">
        <v>45578</v>
      </c>
      <c r="N21" s="54">
        <v>45584</v>
      </c>
      <c r="O21" s="54" t="s">
        <v>181</v>
      </c>
      <c r="P21" s="55" t="s">
        <v>309</v>
      </c>
      <c r="Q21" s="55">
        <v>18429.09</v>
      </c>
      <c r="R21" s="55">
        <v>18429.09</v>
      </c>
      <c r="S21" s="58">
        <f t="shared" si="2"/>
        <v>36858.18</v>
      </c>
      <c r="T21" s="41">
        <v>6</v>
      </c>
      <c r="U21" s="55">
        <v>1795.3983333333299</v>
      </c>
      <c r="V21" s="41"/>
      <c r="W21" s="55"/>
      <c r="X21" s="66">
        <v>6</v>
      </c>
      <c r="Y21" s="58">
        <v>10772.39</v>
      </c>
      <c r="Z21" s="57">
        <f t="shared" si="3"/>
        <v>47630.57</v>
      </c>
    </row>
    <row r="22" spans="1:27" ht="70">
      <c r="A22" s="37"/>
      <c r="B22" s="38" t="s">
        <v>136</v>
      </c>
      <c r="C22" s="42" t="s">
        <v>435</v>
      </c>
      <c r="D22" s="37"/>
      <c r="E22" s="35" t="s">
        <v>305</v>
      </c>
      <c r="F22" s="17" t="s">
        <v>492</v>
      </c>
      <c r="G22" s="40" t="s">
        <v>7</v>
      </c>
      <c r="H22" s="41"/>
      <c r="I22" s="41" t="s">
        <v>491</v>
      </c>
      <c r="J22" s="52" t="s">
        <v>124</v>
      </c>
      <c r="K22" s="41" t="s">
        <v>493</v>
      </c>
      <c r="L22" s="53" t="s">
        <v>494</v>
      </c>
      <c r="M22" s="54">
        <v>45582</v>
      </c>
      <c r="N22" s="54"/>
      <c r="O22" s="54" t="s">
        <v>495</v>
      </c>
      <c r="P22" s="55" t="s">
        <v>111</v>
      </c>
      <c r="Q22" s="55">
        <v>4378.63</v>
      </c>
      <c r="R22" s="55"/>
      <c r="S22" s="58">
        <f t="shared" si="2"/>
        <v>4378.63</v>
      </c>
      <c r="T22" s="41"/>
      <c r="U22" s="55"/>
      <c r="V22" s="41"/>
      <c r="W22" s="55"/>
      <c r="X22" s="41"/>
      <c r="Y22" s="58"/>
      <c r="Z22" s="57">
        <f t="shared" si="3"/>
        <v>4378.63</v>
      </c>
    </row>
    <row r="23" spans="1:27" ht="236">
      <c r="A23" s="37"/>
      <c r="B23" s="38" t="s">
        <v>432</v>
      </c>
      <c r="C23" s="43" t="s">
        <v>496</v>
      </c>
      <c r="D23" s="37"/>
      <c r="E23" s="35" t="s">
        <v>497</v>
      </c>
      <c r="F23" s="17" t="s">
        <v>498</v>
      </c>
      <c r="G23" s="40" t="s">
        <v>178</v>
      </c>
      <c r="H23" s="41"/>
      <c r="I23" s="41" t="s">
        <v>99</v>
      </c>
      <c r="J23" s="52" t="s">
        <v>100</v>
      </c>
      <c r="K23" s="41" t="s">
        <v>499</v>
      </c>
      <c r="L23" s="53" t="s">
        <v>500</v>
      </c>
      <c r="M23" s="54">
        <v>45584</v>
      </c>
      <c r="N23" s="54">
        <v>45591</v>
      </c>
      <c r="O23" s="54" t="s">
        <v>181</v>
      </c>
      <c r="P23" s="55" t="s">
        <v>111</v>
      </c>
      <c r="Q23" s="55">
        <v>6712.67</v>
      </c>
      <c r="R23" s="55">
        <v>6712.67</v>
      </c>
      <c r="S23" s="58">
        <f t="shared" si="2"/>
        <v>13425.34</v>
      </c>
      <c r="T23" s="41"/>
      <c r="U23" s="55"/>
      <c r="V23" s="41"/>
      <c r="W23" s="55"/>
      <c r="X23" s="41"/>
      <c r="Y23" s="58"/>
      <c r="Z23" s="57">
        <f t="shared" si="3"/>
        <v>13425.34</v>
      </c>
    </row>
    <row r="24" spans="1:27" ht="236">
      <c r="A24" s="37"/>
      <c r="B24" s="38" t="s">
        <v>432</v>
      </c>
      <c r="C24" s="42" t="s">
        <v>501</v>
      </c>
      <c r="D24" s="37"/>
      <c r="E24" s="35" t="s">
        <v>281</v>
      </c>
      <c r="F24" s="17" t="s">
        <v>498</v>
      </c>
      <c r="G24" s="40" t="s">
        <v>178</v>
      </c>
      <c r="H24" s="41"/>
      <c r="I24" s="41" t="s">
        <v>99</v>
      </c>
      <c r="J24" s="52" t="s">
        <v>100</v>
      </c>
      <c r="K24" s="41" t="s">
        <v>499</v>
      </c>
      <c r="L24" s="53" t="s">
        <v>500</v>
      </c>
      <c r="M24" s="54">
        <v>45584</v>
      </c>
      <c r="N24" s="54">
        <v>45591</v>
      </c>
      <c r="O24" s="54" t="s">
        <v>181</v>
      </c>
      <c r="P24" s="55" t="s">
        <v>111</v>
      </c>
      <c r="Q24" s="55">
        <v>6821.7650000000003</v>
      </c>
      <c r="R24" s="55">
        <v>6821.7650000000003</v>
      </c>
      <c r="S24" s="58">
        <f t="shared" si="2"/>
        <v>13643.53</v>
      </c>
      <c r="T24" s="41"/>
      <c r="U24" s="55"/>
      <c r="V24" s="41"/>
      <c r="W24" s="55"/>
      <c r="X24" s="41"/>
      <c r="Y24" s="58"/>
      <c r="Z24" s="57">
        <f t="shared" si="3"/>
        <v>13643.53</v>
      </c>
    </row>
    <row r="25" spans="1:27" ht="238">
      <c r="A25" s="37"/>
      <c r="B25" s="38" t="s">
        <v>502</v>
      </c>
      <c r="C25" s="43" t="s">
        <v>503</v>
      </c>
      <c r="D25" s="37"/>
      <c r="E25" s="35" t="s">
        <v>455</v>
      </c>
      <c r="F25" s="17" t="s">
        <v>504</v>
      </c>
      <c r="G25" s="40" t="s">
        <v>7</v>
      </c>
      <c r="H25" s="41"/>
      <c r="I25" s="41" t="s">
        <v>99</v>
      </c>
      <c r="J25" s="52" t="s">
        <v>100</v>
      </c>
      <c r="K25" s="41" t="s">
        <v>505</v>
      </c>
      <c r="L25" s="53" t="s">
        <v>506</v>
      </c>
      <c r="M25" s="54">
        <v>45594</v>
      </c>
      <c r="N25" s="54">
        <v>45598</v>
      </c>
      <c r="O25" s="54" t="s">
        <v>110</v>
      </c>
      <c r="P25" s="55" t="s">
        <v>111</v>
      </c>
      <c r="Q25" s="55">
        <v>401.23</v>
      </c>
      <c r="R25" s="55">
        <v>401.23</v>
      </c>
      <c r="S25" s="58">
        <f t="shared" ref="S25:S40" si="4">Q25+R25</f>
        <v>802.46</v>
      </c>
      <c r="T25" s="41"/>
      <c r="U25" s="55"/>
      <c r="V25" s="41"/>
      <c r="W25" s="55"/>
      <c r="X25" s="41"/>
      <c r="Y25" s="58"/>
      <c r="Z25" s="57">
        <f t="shared" ref="Z25:Z32" si="5">S25+Y25</f>
        <v>802.46</v>
      </c>
    </row>
    <row r="26" spans="1:27" ht="84.5">
      <c r="A26" s="37"/>
      <c r="B26" s="38" t="s">
        <v>192</v>
      </c>
      <c r="C26" s="46" t="s">
        <v>507</v>
      </c>
      <c r="D26" s="37"/>
      <c r="E26" s="35" t="s">
        <v>121</v>
      </c>
      <c r="F26" s="17" t="s">
        <v>508</v>
      </c>
      <c r="G26" s="40" t="s">
        <v>509</v>
      </c>
      <c r="H26" s="41"/>
      <c r="I26" s="41" t="s">
        <v>99</v>
      </c>
      <c r="J26" s="52" t="s">
        <v>100</v>
      </c>
      <c r="K26" s="41" t="s">
        <v>510</v>
      </c>
      <c r="L26" s="53" t="s">
        <v>511</v>
      </c>
      <c r="M26" s="54">
        <v>45581</v>
      </c>
      <c r="N26" s="54">
        <v>45583</v>
      </c>
      <c r="O26" s="54" t="s">
        <v>110</v>
      </c>
      <c r="P26" s="55" t="s">
        <v>111</v>
      </c>
      <c r="Q26" s="55">
        <v>1121.855</v>
      </c>
      <c r="R26" s="55">
        <v>1121.855</v>
      </c>
      <c r="S26" s="58">
        <f t="shared" si="4"/>
        <v>2243.71</v>
      </c>
      <c r="T26" s="41"/>
      <c r="U26" s="55"/>
      <c r="V26" s="41"/>
      <c r="W26" s="55"/>
      <c r="X26" s="41"/>
      <c r="Y26" s="58"/>
      <c r="Z26" s="57">
        <f t="shared" si="5"/>
        <v>2243.71</v>
      </c>
    </row>
    <row r="27" spans="1:27" ht="84.5">
      <c r="A27" s="37"/>
      <c r="B27" s="38" t="s">
        <v>192</v>
      </c>
      <c r="C27" s="43" t="s">
        <v>512</v>
      </c>
      <c r="D27" s="37"/>
      <c r="E27" s="65" t="s">
        <v>121</v>
      </c>
      <c r="F27" s="17" t="s">
        <v>508</v>
      </c>
      <c r="G27" s="40" t="s">
        <v>509</v>
      </c>
      <c r="H27" s="41"/>
      <c r="I27" s="41" t="s">
        <v>99</v>
      </c>
      <c r="J27" s="52" t="s">
        <v>100</v>
      </c>
      <c r="K27" s="41" t="s">
        <v>510</v>
      </c>
      <c r="L27" s="53" t="s">
        <v>511</v>
      </c>
      <c r="M27" s="54">
        <v>45581</v>
      </c>
      <c r="N27" s="54">
        <v>45583</v>
      </c>
      <c r="O27" s="54" t="s">
        <v>110</v>
      </c>
      <c r="P27" s="55" t="s">
        <v>111</v>
      </c>
      <c r="Q27" s="55">
        <v>1121.855</v>
      </c>
      <c r="R27" s="55">
        <v>1121.855</v>
      </c>
      <c r="S27" s="58">
        <f t="shared" si="4"/>
        <v>2243.71</v>
      </c>
      <c r="T27" s="41"/>
      <c r="U27" s="55"/>
      <c r="V27" s="41"/>
      <c r="W27" s="55"/>
      <c r="X27" s="41"/>
      <c r="Y27" s="58"/>
      <c r="Z27" s="57">
        <f t="shared" si="5"/>
        <v>2243.71</v>
      </c>
    </row>
    <row r="28" spans="1:27" ht="84.5">
      <c r="A28" s="37"/>
      <c r="B28" s="38" t="s">
        <v>103</v>
      </c>
      <c r="C28" s="65" t="s">
        <v>104</v>
      </c>
      <c r="D28" s="37"/>
      <c r="E28" s="35" t="s">
        <v>121</v>
      </c>
      <c r="F28" s="17" t="s">
        <v>508</v>
      </c>
      <c r="G28" s="40" t="s">
        <v>509</v>
      </c>
      <c r="H28" s="41"/>
      <c r="I28" s="41" t="s">
        <v>99</v>
      </c>
      <c r="J28" s="52" t="s">
        <v>100</v>
      </c>
      <c r="K28" s="41" t="s">
        <v>510</v>
      </c>
      <c r="L28" s="53" t="s">
        <v>511</v>
      </c>
      <c r="M28" s="54">
        <v>45581</v>
      </c>
      <c r="N28" s="54">
        <v>45583</v>
      </c>
      <c r="O28" s="54" t="s">
        <v>110</v>
      </c>
      <c r="P28" s="55" t="s">
        <v>111</v>
      </c>
      <c r="Q28" s="55">
        <v>863.33500000000004</v>
      </c>
      <c r="R28" s="55">
        <v>863.33500000000004</v>
      </c>
      <c r="S28" s="58">
        <f t="shared" si="4"/>
        <v>1726.67</v>
      </c>
      <c r="T28" s="41"/>
      <c r="U28" s="55"/>
      <c r="V28" s="41"/>
      <c r="W28" s="55"/>
      <c r="X28" s="41"/>
      <c r="Y28" s="58"/>
      <c r="Z28" s="57">
        <f t="shared" si="5"/>
        <v>1726.67</v>
      </c>
    </row>
    <row r="29" spans="1:27" ht="112">
      <c r="A29" s="37"/>
      <c r="B29" s="38" t="s">
        <v>136</v>
      </c>
      <c r="C29" s="43" t="s">
        <v>435</v>
      </c>
      <c r="D29" s="37"/>
      <c r="E29" s="35" t="s">
        <v>305</v>
      </c>
      <c r="F29" s="17" t="s">
        <v>513</v>
      </c>
      <c r="G29" s="40" t="s">
        <v>7</v>
      </c>
      <c r="H29" s="41"/>
      <c r="I29" s="41" t="s">
        <v>99</v>
      </c>
      <c r="J29" s="52" t="s">
        <v>100</v>
      </c>
      <c r="K29" s="41" t="s">
        <v>97</v>
      </c>
      <c r="L29" s="53" t="s">
        <v>143</v>
      </c>
      <c r="M29" s="54">
        <v>45596</v>
      </c>
      <c r="N29" s="54">
        <v>45597</v>
      </c>
      <c r="O29" s="54" t="s">
        <v>110</v>
      </c>
      <c r="P29" s="55" t="s">
        <v>111</v>
      </c>
      <c r="Q29" s="55">
        <v>667.38499999999999</v>
      </c>
      <c r="R29" s="55">
        <v>667.38499999999999</v>
      </c>
      <c r="S29" s="58">
        <f t="shared" si="4"/>
        <v>1334.77</v>
      </c>
      <c r="T29" s="41"/>
      <c r="U29" s="55"/>
      <c r="V29" s="41"/>
      <c r="W29" s="55"/>
      <c r="X29" s="41"/>
      <c r="Y29" s="58"/>
      <c r="Z29" s="57">
        <f t="shared" si="5"/>
        <v>1334.77</v>
      </c>
    </row>
    <row r="30" spans="1:27" ht="112.5">
      <c r="A30" s="37"/>
      <c r="B30" s="38" t="s">
        <v>192</v>
      </c>
      <c r="C30" s="42" t="s">
        <v>386</v>
      </c>
      <c r="D30" s="37"/>
      <c r="E30" s="65" t="s">
        <v>244</v>
      </c>
      <c r="F30" s="17" t="s">
        <v>513</v>
      </c>
      <c r="G30" s="40" t="s">
        <v>7</v>
      </c>
      <c r="H30" s="41"/>
      <c r="I30" s="41" t="s">
        <v>99</v>
      </c>
      <c r="J30" s="52" t="s">
        <v>100</v>
      </c>
      <c r="K30" s="41" t="s">
        <v>97</v>
      </c>
      <c r="L30" s="53" t="s">
        <v>143</v>
      </c>
      <c r="M30" s="54">
        <v>45596</v>
      </c>
      <c r="N30" s="54">
        <v>45597</v>
      </c>
      <c r="O30" s="54" t="s">
        <v>110</v>
      </c>
      <c r="P30" s="55" t="s">
        <v>111</v>
      </c>
      <c r="Q30" s="55">
        <v>825.09500000000003</v>
      </c>
      <c r="R30" s="55">
        <v>825.09500000000003</v>
      </c>
      <c r="S30" s="58">
        <f t="shared" si="4"/>
        <v>1650.19</v>
      </c>
      <c r="T30" s="8"/>
      <c r="U30" s="56"/>
      <c r="V30" s="8"/>
      <c r="W30" s="56"/>
      <c r="X30" s="8"/>
      <c r="Y30" s="68"/>
      <c r="Z30" s="57">
        <f t="shared" si="5"/>
        <v>1650.19</v>
      </c>
    </row>
    <row r="31" spans="1:27" ht="196">
      <c r="A31" s="37"/>
      <c r="B31" s="38" t="s">
        <v>258</v>
      </c>
      <c r="C31" s="42" t="s">
        <v>514</v>
      </c>
      <c r="D31" s="37"/>
      <c r="E31" s="35" t="s">
        <v>515</v>
      </c>
      <c r="F31" s="17" t="s">
        <v>516</v>
      </c>
      <c r="G31" s="40" t="s">
        <v>7</v>
      </c>
      <c r="H31" s="41"/>
      <c r="I31" s="41" t="s">
        <v>99</v>
      </c>
      <c r="J31" s="52" t="s">
        <v>100</v>
      </c>
      <c r="K31" s="41" t="s">
        <v>97</v>
      </c>
      <c r="L31" s="53" t="s">
        <v>143</v>
      </c>
      <c r="M31" s="54">
        <v>45587</v>
      </c>
      <c r="N31" s="54">
        <v>45590</v>
      </c>
      <c r="O31" s="54" t="s">
        <v>101</v>
      </c>
      <c r="P31" s="55" t="s">
        <v>111</v>
      </c>
      <c r="Q31" s="55">
        <v>1603.585</v>
      </c>
      <c r="R31" s="55">
        <v>1603.585</v>
      </c>
      <c r="S31" s="58">
        <f t="shared" si="4"/>
        <v>3207.17</v>
      </c>
      <c r="T31" s="50"/>
      <c r="U31" s="50"/>
      <c r="V31" s="50"/>
      <c r="W31" s="50"/>
      <c r="X31" s="50"/>
      <c r="Y31" s="68"/>
      <c r="Z31" s="57">
        <f t="shared" si="5"/>
        <v>3207.17</v>
      </c>
    </row>
    <row r="32" spans="1:27" ht="196">
      <c r="A32" s="37"/>
      <c r="B32" s="38" t="s">
        <v>258</v>
      </c>
      <c r="C32" s="43" t="s">
        <v>517</v>
      </c>
      <c r="D32" s="37"/>
      <c r="E32" s="35" t="s">
        <v>471</v>
      </c>
      <c r="F32" s="17" t="s">
        <v>516</v>
      </c>
      <c r="G32" s="40" t="s">
        <v>7</v>
      </c>
      <c r="H32" s="41"/>
      <c r="I32" s="41" t="s">
        <v>97</v>
      </c>
      <c r="J32" s="52" t="s">
        <v>143</v>
      </c>
      <c r="K32" s="41" t="s">
        <v>99</v>
      </c>
      <c r="L32" s="53" t="s">
        <v>100</v>
      </c>
      <c r="M32" s="54">
        <v>45587</v>
      </c>
      <c r="N32" s="54">
        <v>45590</v>
      </c>
      <c r="O32" s="54" t="s">
        <v>135</v>
      </c>
      <c r="P32" s="55" t="s">
        <v>111</v>
      </c>
      <c r="Q32" s="55">
        <v>1489.8</v>
      </c>
      <c r="R32" s="55"/>
      <c r="S32" s="58">
        <f t="shared" si="4"/>
        <v>1489.8</v>
      </c>
      <c r="T32" s="50"/>
      <c r="U32" s="50"/>
      <c r="V32" s="50"/>
      <c r="W32" s="50"/>
      <c r="X32" s="50"/>
      <c r="Y32" s="68"/>
      <c r="Z32" s="57">
        <f t="shared" si="5"/>
        <v>1489.8</v>
      </c>
    </row>
    <row r="33" spans="1:26" ht="266.5">
      <c r="A33" s="37"/>
      <c r="B33" s="38" t="s">
        <v>432</v>
      </c>
      <c r="C33" s="65" t="s">
        <v>328</v>
      </c>
      <c r="D33" s="37"/>
      <c r="E33" s="35" t="s">
        <v>455</v>
      </c>
      <c r="F33" s="17" t="s">
        <v>518</v>
      </c>
      <c r="G33" s="40" t="s">
        <v>7</v>
      </c>
      <c r="H33" s="41"/>
      <c r="I33" s="41" t="s">
        <v>99</v>
      </c>
      <c r="J33" s="52" t="s">
        <v>100</v>
      </c>
      <c r="K33" s="41" t="s">
        <v>108</v>
      </c>
      <c r="L33" s="53" t="s">
        <v>109</v>
      </c>
      <c r="M33" s="54">
        <v>45586</v>
      </c>
      <c r="N33" s="54">
        <v>45587</v>
      </c>
      <c r="O33" s="54" t="s">
        <v>135</v>
      </c>
      <c r="P33" s="55" t="s">
        <v>111</v>
      </c>
      <c r="Q33" s="55">
        <v>1127.9000000000001</v>
      </c>
      <c r="R33" s="55">
        <v>1127.9000000000001</v>
      </c>
      <c r="S33" s="58">
        <f t="shared" si="4"/>
        <v>2255.8000000000002</v>
      </c>
      <c r="T33" s="8"/>
      <c r="U33" s="56"/>
      <c r="V33" s="8"/>
      <c r="W33" s="56"/>
      <c r="X33" s="8"/>
      <c r="Y33" s="68"/>
      <c r="Z33" s="57">
        <f t="shared" ref="Z33:Z40" si="6">S33+Y33</f>
        <v>2255.8000000000002</v>
      </c>
    </row>
    <row r="34" spans="1:26" ht="266">
      <c r="A34" s="37"/>
      <c r="B34" s="38" t="s">
        <v>432</v>
      </c>
      <c r="C34" s="43" t="s">
        <v>175</v>
      </c>
      <c r="D34" s="37"/>
      <c r="E34" s="35" t="s">
        <v>519</v>
      </c>
      <c r="F34" s="17" t="s">
        <v>518</v>
      </c>
      <c r="G34" s="40" t="s">
        <v>7</v>
      </c>
      <c r="H34" s="41"/>
      <c r="I34" s="41" t="s">
        <v>99</v>
      </c>
      <c r="J34" s="52" t="s">
        <v>100</v>
      </c>
      <c r="K34" s="41" t="s">
        <v>108</v>
      </c>
      <c r="L34" s="53" t="s">
        <v>109</v>
      </c>
      <c r="M34" s="54">
        <v>45586</v>
      </c>
      <c r="N34" s="54">
        <v>45587</v>
      </c>
      <c r="O34" s="54" t="s">
        <v>135</v>
      </c>
      <c r="P34" s="55" t="s">
        <v>111</v>
      </c>
      <c r="Q34" s="55">
        <v>1390.9</v>
      </c>
      <c r="R34" s="55">
        <v>1390.9</v>
      </c>
      <c r="S34" s="58">
        <f t="shared" si="4"/>
        <v>2781.8</v>
      </c>
      <c r="T34" s="8"/>
      <c r="U34" s="56"/>
      <c r="V34" s="8"/>
      <c r="W34" s="56"/>
      <c r="X34" s="8"/>
      <c r="Y34" s="68"/>
      <c r="Z34" s="57">
        <f t="shared" si="6"/>
        <v>2781.8</v>
      </c>
    </row>
    <row r="35" spans="1:26" ht="42.5">
      <c r="A35" s="37"/>
      <c r="B35" s="38" t="s">
        <v>92</v>
      </c>
      <c r="C35" s="42" t="s">
        <v>406</v>
      </c>
      <c r="D35" s="37"/>
      <c r="E35" s="65" t="s">
        <v>407</v>
      </c>
      <c r="F35" s="17" t="s">
        <v>520</v>
      </c>
      <c r="G35" s="40" t="s">
        <v>142</v>
      </c>
      <c r="H35" s="41"/>
      <c r="I35" s="41" t="s">
        <v>99</v>
      </c>
      <c r="J35" s="52" t="s">
        <v>238</v>
      </c>
      <c r="K35" s="41" t="s">
        <v>99</v>
      </c>
      <c r="L35" s="53" t="s">
        <v>100</v>
      </c>
      <c r="M35" s="54">
        <v>45594</v>
      </c>
      <c r="N35" s="54">
        <v>45597</v>
      </c>
      <c r="O35" s="54" t="s">
        <v>110</v>
      </c>
      <c r="P35" s="55" t="s">
        <v>111</v>
      </c>
      <c r="Q35" s="55">
        <v>703.68</v>
      </c>
      <c r="R35" s="55">
        <v>703.68</v>
      </c>
      <c r="S35" s="58">
        <f t="shared" si="4"/>
        <v>1407.36</v>
      </c>
      <c r="T35" s="41"/>
      <c r="U35" s="55"/>
      <c r="V35" s="41"/>
      <c r="W35" s="55"/>
      <c r="X35" s="41"/>
      <c r="Y35" s="58"/>
      <c r="Z35" s="57">
        <f t="shared" si="6"/>
        <v>1407.36</v>
      </c>
    </row>
    <row r="36" spans="1:26" ht="168">
      <c r="A36" s="37"/>
      <c r="B36" s="38" t="s">
        <v>103</v>
      </c>
      <c r="C36" s="42" t="s">
        <v>361</v>
      </c>
      <c r="D36" s="37"/>
      <c r="E36" s="35" t="s">
        <v>252</v>
      </c>
      <c r="F36" s="17" t="s">
        <v>521</v>
      </c>
      <c r="G36" s="40" t="s">
        <v>7</v>
      </c>
      <c r="H36" s="41"/>
      <c r="I36" s="41" t="s">
        <v>99</v>
      </c>
      <c r="J36" s="52" t="s">
        <v>100</v>
      </c>
      <c r="K36" s="41" t="s">
        <v>99</v>
      </c>
      <c r="L36" s="53" t="s">
        <v>522</v>
      </c>
      <c r="M36" s="54">
        <v>45590</v>
      </c>
      <c r="N36" s="54">
        <v>45592</v>
      </c>
      <c r="O36" s="54" t="s">
        <v>110</v>
      </c>
      <c r="P36" s="55" t="s">
        <v>111</v>
      </c>
      <c r="Q36" s="55">
        <v>1613.45</v>
      </c>
      <c r="R36" s="55">
        <v>1613.45</v>
      </c>
      <c r="S36" s="58">
        <f t="shared" si="4"/>
        <v>3226.9</v>
      </c>
      <c r="T36" s="50"/>
      <c r="U36" s="50"/>
      <c r="V36" s="50"/>
      <c r="W36" s="50"/>
      <c r="X36" s="50"/>
      <c r="Y36" s="68"/>
      <c r="Z36" s="57">
        <f t="shared" si="6"/>
        <v>3226.9</v>
      </c>
    </row>
    <row r="37" spans="1:26" ht="168">
      <c r="A37" s="37"/>
      <c r="B37" s="38" t="s">
        <v>103</v>
      </c>
      <c r="C37" s="43" t="s">
        <v>523</v>
      </c>
      <c r="D37" s="37"/>
      <c r="E37" s="35" t="s">
        <v>121</v>
      </c>
      <c r="F37" s="17" t="s">
        <v>521</v>
      </c>
      <c r="G37" s="40" t="s">
        <v>7</v>
      </c>
      <c r="H37" s="41"/>
      <c r="I37" s="41" t="s">
        <v>99</v>
      </c>
      <c r="J37" s="52" t="s">
        <v>100</v>
      </c>
      <c r="K37" s="41" t="s">
        <v>99</v>
      </c>
      <c r="L37" s="53" t="s">
        <v>522</v>
      </c>
      <c r="M37" s="54">
        <v>45590</v>
      </c>
      <c r="N37" s="54">
        <v>45592</v>
      </c>
      <c r="O37" s="54" t="s">
        <v>110</v>
      </c>
      <c r="P37" s="55" t="s">
        <v>111</v>
      </c>
      <c r="Q37" s="55">
        <v>1152.6849999999999</v>
      </c>
      <c r="R37" s="55">
        <v>1152.6849999999999</v>
      </c>
      <c r="S37" s="58">
        <f t="shared" si="4"/>
        <v>2305.37</v>
      </c>
      <c r="T37" s="50"/>
      <c r="U37" s="50"/>
      <c r="V37" s="50"/>
      <c r="W37" s="50"/>
      <c r="X37" s="50"/>
      <c r="Y37" s="68"/>
      <c r="Z37" s="57">
        <f t="shared" si="6"/>
        <v>2305.37</v>
      </c>
    </row>
    <row r="38" spans="1:26" ht="280">
      <c r="A38" s="37"/>
      <c r="B38" s="38" t="s">
        <v>432</v>
      </c>
      <c r="C38" s="43" t="s">
        <v>524</v>
      </c>
      <c r="D38" s="37"/>
      <c r="E38" s="8" t="s">
        <v>525</v>
      </c>
      <c r="F38" s="17" t="s">
        <v>526</v>
      </c>
      <c r="G38" s="40" t="s">
        <v>7</v>
      </c>
      <c r="H38" s="41"/>
      <c r="I38" s="41" t="s">
        <v>99</v>
      </c>
      <c r="J38" s="52" t="s">
        <v>100</v>
      </c>
      <c r="K38" s="41" t="s">
        <v>97</v>
      </c>
      <c r="L38" s="53" t="s">
        <v>143</v>
      </c>
      <c r="M38" s="54">
        <v>45594</v>
      </c>
      <c r="N38" s="54">
        <v>45597</v>
      </c>
      <c r="O38" s="54" t="s">
        <v>110</v>
      </c>
      <c r="P38" s="55" t="s">
        <v>111</v>
      </c>
      <c r="Q38" s="55">
        <v>1357.18</v>
      </c>
      <c r="R38" s="55">
        <v>1357.18</v>
      </c>
      <c r="S38" s="58">
        <f t="shared" si="4"/>
        <v>2714.36</v>
      </c>
      <c r="T38" s="67"/>
      <c r="U38" s="67"/>
      <c r="V38" s="67"/>
      <c r="W38" s="67"/>
      <c r="X38" s="67"/>
      <c r="Y38" s="68"/>
      <c r="Z38" s="58">
        <f t="shared" si="6"/>
        <v>2714.36</v>
      </c>
    </row>
    <row r="39" spans="1:26" ht="56">
      <c r="A39" s="37"/>
      <c r="B39" s="38" t="s">
        <v>103</v>
      </c>
      <c r="C39" s="43" t="s">
        <v>361</v>
      </c>
      <c r="D39" s="37"/>
      <c r="E39" s="35" t="s">
        <v>252</v>
      </c>
      <c r="F39" s="17" t="s">
        <v>527</v>
      </c>
      <c r="G39" s="40" t="s">
        <v>142</v>
      </c>
      <c r="H39" s="41"/>
      <c r="I39" s="41" t="s">
        <v>99</v>
      </c>
      <c r="J39" s="52" t="s">
        <v>100</v>
      </c>
      <c r="K39" s="41" t="s">
        <v>242</v>
      </c>
      <c r="L39" s="53" t="s">
        <v>243</v>
      </c>
      <c r="M39" s="54">
        <v>45595</v>
      </c>
      <c r="N39" s="54">
        <v>45595</v>
      </c>
      <c r="O39" s="54" t="s">
        <v>528</v>
      </c>
      <c r="P39" s="55" t="s">
        <v>111</v>
      </c>
      <c r="Q39" s="55">
        <v>1436.9</v>
      </c>
      <c r="R39" s="55">
        <v>1300.9000000000001</v>
      </c>
      <c r="S39" s="58">
        <f t="shared" si="4"/>
        <v>2737.8</v>
      </c>
      <c r="T39" s="50"/>
      <c r="U39" s="50"/>
      <c r="V39" s="50"/>
      <c r="W39" s="50"/>
      <c r="X39" s="50"/>
      <c r="Y39" s="68"/>
      <c r="Z39" s="57">
        <f t="shared" si="6"/>
        <v>2737.8</v>
      </c>
    </row>
    <row r="40" spans="1:26" ht="56.5">
      <c r="A40" s="37"/>
      <c r="B40" s="38" t="s">
        <v>138</v>
      </c>
      <c r="C40" s="46" t="s">
        <v>139</v>
      </c>
      <c r="D40" s="37"/>
      <c r="E40" s="35" t="s">
        <v>529</v>
      </c>
      <c r="F40" s="17" t="s">
        <v>527</v>
      </c>
      <c r="G40" s="40" t="s">
        <v>142</v>
      </c>
      <c r="H40" s="41"/>
      <c r="I40" s="41" t="s">
        <v>99</v>
      </c>
      <c r="J40" s="52" t="s">
        <v>100</v>
      </c>
      <c r="K40" s="41" t="s">
        <v>242</v>
      </c>
      <c r="L40" s="53" t="s">
        <v>243</v>
      </c>
      <c r="M40" s="54">
        <v>45595</v>
      </c>
      <c r="N40" s="54">
        <v>45595</v>
      </c>
      <c r="O40" s="54" t="s">
        <v>530</v>
      </c>
      <c r="P40" s="55" t="s">
        <v>111</v>
      </c>
      <c r="Q40" s="55">
        <v>840.51</v>
      </c>
      <c r="R40" s="55">
        <v>1416.49</v>
      </c>
      <c r="S40" s="58">
        <f t="shared" si="4"/>
        <v>2257</v>
      </c>
      <c r="T40" s="8"/>
      <c r="U40" s="56"/>
      <c r="V40" s="8"/>
      <c r="W40" s="56"/>
      <c r="X40" s="8"/>
      <c r="Y40" s="68"/>
      <c r="Z40" s="57">
        <f t="shared" si="6"/>
        <v>2257</v>
      </c>
    </row>
    <row r="41" spans="1:26" ht="56">
      <c r="A41" s="37"/>
      <c r="B41" s="38" t="s">
        <v>136</v>
      </c>
      <c r="C41" s="43" t="s">
        <v>435</v>
      </c>
      <c r="D41" s="37"/>
      <c r="E41" s="35" t="s">
        <v>305</v>
      </c>
      <c r="F41" s="17" t="s">
        <v>527</v>
      </c>
      <c r="G41" s="40" t="s">
        <v>142</v>
      </c>
      <c r="H41" s="41"/>
      <c r="I41" s="41" t="s">
        <v>99</v>
      </c>
      <c r="J41" s="52" t="s">
        <v>100</v>
      </c>
      <c r="K41" s="41" t="s">
        <v>242</v>
      </c>
      <c r="L41" s="53" t="s">
        <v>243</v>
      </c>
      <c r="M41" s="54">
        <v>45595</v>
      </c>
      <c r="N41" s="54">
        <v>45595</v>
      </c>
      <c r="O41" s="54" t="s">
        <v>531</v>
      </c>
      <c r="P41" s="55" t="s">
        <v>111</v>
      </c>
      <c r="Q41" s="55">
        <v>1300.9000000000001</v>
      </c>
      <c r="R41" s="55">
        <v>1300.9000000000001</v>
      </c>
      <c r="S41" s="58"/>
      <c r="T41" s="8"/>
      <c r="U41" s="56"/>
      <c r="V41" s="8"/>
      <c r="W41" s="56"/>
      <c r="X41" s="8"/>
      <c r="Y41" s="68"/>
      <c r="Z41" s="57"/>
    </row>
    <row r="42" spans="1:26" ht="56">
      <c r="A42" s="37"/>
      <c r="B42" s="38" t="s">
        <v>128</v>
      </c>
      <c r="C42" s="43" t="s">
        <v>427</v>
      </c>
      <c r="D42" s="37"/>
      <c r="E42" s="35" t="s">
        <v>130</v>
      </c>
      <c r="F42" s="17" t="s">
        <v>532</v>
      </c>
      <c r="G42" s="40" t="s">
        <v>142</v>
      </c>
      <c r="H42" s="41"/>
      <c r="I42" s="41" t="s">
        <v>108</v>
      </c>
      <c r="J42" s="52" t="s">
        <v>533</v>
      </c>
      <c r="K42" s="41" t="s">
        <v>99</v>
      </c>
      <c r="L42" s="53" t="s">
        <v>100</v>
      </c>
      <c r="M42" s="54">
        <v>45596</v>
      </c>
      <c r="N42" s="54">
        <v>45599</v>
      </c>
      <c r="O42" s="54" t="s">
        <v>110</v>
      </c>
      <c r="P42" s="55" t="s">
        <v>111</v>
      </c>
      <c r="Q42" s="55">
        <v>551.12</v>
      </c>
      <c r="R42" s="55">
        <v>551.12</v>
      </c>
      <c r="S42" s="58">
        <f>Q42+R42</f>
        <v>1102.24</v>
      </c>
      <c r="T42" s="8"/>
      <c r="U42" s="56"/>
      <c r="V42" s="8"/>
      <c r="W42" s="56"/>
      <c r="X42" s="8"/>
      <c r="Y42" s="68"/>
      <c r="Z42" s="57">
        <f>S42+Y42</f>
        <v>1102.24</v>
      </c>
    </row>
    <row r="43" spans="1:26" ht="70">
      <c r="A43" s="37"/>
      <c r="B43" s="38" t="s">
        <v>213</v>
      </c>
      <c r="C43" s="43" t="s">
        <v>410</v>
      </c>
      <c r="D43" s="37"/>
      <c r="E43" s="35" t="s">
        <v>244</v>
      </c>
      <c r="F43" s="17" t="s">
        <v>534</v>
      </c>
      <c r="G43" s="40" t="s">
        <v>7</v>
      </c>
      <c r="H43" s="41"/>
      <c r="I43" s="41" t="s">
        <v>99</v>
      </c>
      <c r="J43" s="52" t="s">
        <v>100</v>
      </c>
      <c r="K43" s="41" t="s">
        <v>108</v>
      </c>
      <c r="L43" s="53" t="s">
        <v>109</v>
      </c>
      <c r="M43" s="54">
        <v>45593</v>
      </c>
      <c r="N43" s="54">
        <v>45596</v>
      </c>
      <c r="O43" s="54" t="s">
        <v>110</v>
      </c>
      <c r="P43" s="55" t="s">
        <v>111</v>
      </c>
      <c r="Q43" s="55">
        <v>1288.8</v>
      </c>
      <c r="R43" s="55">
        <v>1288.8</v>
      </c>
      <c r="S43" s="58">
        <f>Q43+R43</f>
        <v>2577.6</v>
      </c>
      <c r="T43" s="50"/>
      <c r="U43" s="50"/>
      <c r="V43" s="50"/>
      <c r="W43" s="50"/>
      <c r="X43" s="50"/>
      <c r="Y43" s="68"/>
      <c r="Z43" s="57">
        <f>S43+Y43</f>
        <v>2577.6</v>
      </c>
    </row>
    <row r="44" spans="1:26" ht="15.5">
      <c r="A44" s="37"/>
      <c r="B44" s="38"/>
      <c r="C44" s="65"/>
      <c r="D44" s="37"/>
      <c r="E44" s="35"/>
      <c r="F44" s="17"/>
      <c r="G44" s="40"/>
      <c r="H44" s="41"/>
      <c r="I44" s="41"/>
      <c r="J44" s="52"/>
      <c r="K44" s="41"/>
      <c r="L44" s="53"/>
      <c r="M44" s="54"/>
      <c r="N44" s="54"/>
      <c r="O44" s="54"/>
      <c r="P44" s="55"/>
      <c r="Q44" s="55"/>
      <c r="R44" s="55"/>
      <c r="S44" s="58">
        <f>Q44+R44</f>
        <v>0</v>
      </c>
      <c r="T44" s="8"/>
      <c r="U44" s="56"/>
      <c r="V44" s="8"/>
      <c r="W44" s="56"/>
      <c r="X44" s="8"/>
      <c r="Y44" s="68"/>
      <c r="Z44" s="57">
        <f>S44+Y44</f>
        <v>0</v>
      </c>
    </row>
    <row r="45" spans="1:26" ht="14">
      <c r="A45" s="37"/>
      <c r="B45" s="38"/>
      <c r="C45" s="43"/>
      <c r="D45" s="37"/>
      <c r="E45" s="35"/>
      <c r="F45" s="17"/>
      <c r="G45" s="40"/>
      <c r="H45" s="41"/>
      <c r="I45" s="41"/>
      <c r="J45" s="52"/>
      <c r="K45" s="41"/>
      <c r="L45" s="53"/>
      <c r="M45" s="54"/>
      <c r="N45" s="54"/>
      <c r="O45" s="54"/>
      <c r="P45" s="55"/>
      <c r="Q45" s="55"/>
      <c r="R45" s="55"/>
      <c r="S45" s="58">
        <f>Q45+R45</f>
        <v>0</v>
      </c>
      <c r="T45" s="8"/>
      <c r="U45" s="56"/>
      <c r="V45" s="8"/>
      <c r="W45" s="56"/>
      <c r="X45" s="8"/>
      <c r="Y45" s="68"/>
      <c r="Z45" s="57">
        <f>S45+Y45</f>
        <v>0</v>
      </c>
    </row>
    <row r="46" spans="1:26" ht="15.5">
      <c r="A46" s="37"/>
      <c r="B46" s="38"/>
      <c r="C46" s="42"/>
      <c r="D46" s="37"/>
      <c r="E46" s="65"/>
      <c r="F46" s="17"/>
      <c r="G46" s="40"/>
      <c r="H46" s="41"/>
      <c r="I46" s="41"/>
      <c r="J46" s="52"/>
      <c r="K46" s="41"/>
      <c r="L46" s="53"/>
      <c r="M46" s="54"/>
      <c r="N46" s="54"/>
      <c r="O46" s="54"/>
      <c r="P46" s="55"/>
      <c r="Q46" s="55"/>
      <c r="R46" s="55"/>
      <c r="S46" s="58">
        <f>Q46+R46</f>
        <v>0</v>
      </c>
      <c r="T46" s="41"/>
      <c r="U46" s="55"/>
      <c r="V46" s="41"/>
      <c r="W46" s="55"/>
      <c r="X46" s="41"/>
      <c r="Y46" s="58"/>
      <c r="Z46" s="57">
        <f>S46+Y46</f>
        <v>0</v>
      </c>
    </row>
    <row r="47" spans="1:26" ht="336">
      <c r="A47" s="16" t="s">
        <v>41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</row>
    <row r="48" spans="1:26" ht="378">
      <c r="A48" s="17" t="s">
        <v>42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</row>
    <row r="49" spans="1:12" ht="182">
      <c r="A49" s="17" t="s">
        <v>43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</row>
    <row r="50" spans="1:12" ht="154">
      <c r="A50" s="17" t="s">
        <v>44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1" spans="1:12" ht="182">
      <c r="A51" s="17" t="s">
        <v>45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</row>
    <row r="52" spans="1:12" ht="364">
      <c r="A52" s="17" t="s">
        <v>46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</row>
    <row r="53" spans="1:12" ht="409.5">
      <c r="A53" s="17" t="s">
        <v>47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</row>
    <row r="54" spans="1:12" ht="409.5">
      <c r="A54" s="17" t="s">
        <v>144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</row>
    <row r="55" spans="1:12" ht="409.5">
      <c r="A55" s="17" t="s">
        <v>145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</row>
    <row r="56" spans="1:12" ht="409.5">
      <c r="A56" s="17" t="s">
        <v>146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</row>
    <row r="57" spans="1:12" ht="182">
      <c r="A57" s="17" t="s">
        <v>147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</row>
    <row r="58" spans="1:12" ht="154">
      <c r="A58" s="17" t="s">
        <v>148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</row>
    <row r="59" spans="1:12" ht="350">
      <c r="A59" s="17" t="s">
        <v>149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</row>
    <row r="60" spans="1:12" ht="409.5">
      <c r="A60" s="17" t="s">
        <v>150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</row>
    <row r="61" spans="1:12" ht="140">
      <c r="A61" s="17" t="s">
        <v>151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</row>
    <row r="62" spans="1:12" ht="140">
      <c r="A62" s="17" t="s">
        <v>152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</row>
    <row r="63" spans="1:12" ht="224">
      <c r="A63" s="17" t="s">
        <v>153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</row>
    <row r="64" spans="1:12" ht="409.5">
      <c r="A64" s="17" t="s">
        <v>154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</row>
    <row r="65" spans="1:12" ht="112">
      <c r="A65" s="17" t="s">
        <v>155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</row>
    <row r="66" spans="1:12" ht="126">
      <c r="A66" s="17" t="s">
        <v>156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</row>
    <row r="67" spans="1:12" ht="210">
      <c r="A67" s="17" t="s">
        <v>157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</row>
    <row r="68" spans="1:12" ht="98">
      <c r="A68" s="17" t="s">
        <v>158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</row>
    <row r="69" spans="1:12" ht="126">
      <c r="A69" s="17" t="s">
        <v>159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</row>
    <row r="70" spans="1:12" ht="98">
      <c r="A70" s="17" t="s">
        <v>160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</row>
    <row r="71" spans="1:12" ht="126">
      <c r="A71" s="17" t="s">
        <v>161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</row>
    <row r="72" spans="1:12" ht="140">
      <c r="A72" s="17" t="s">
        <v>162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</row>
    <row r="73" spans="1:12" ht="210">
      <c r="A73" s="17" t="s">
        <v>163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</row>
    <row r="74" spans="1:12" ht="266">
      <c r="A74" s="17" t="s">
        <v>164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</row>
    <row r="75" spans="1:12" ht="409.5">
      <c r="A75" s="17" t="s">
        <v>165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AA50"/>
  <sheetViews>
    <sheetView topLeftCell="A6" workbookViewId="0">
      <selection activeCell="A6" sqref="A6"/>
    </sheetView>
  </sheetViews>
  <sheetFormatPr defaultRowHeight="14.5"/>
  <sheetData>
    <row r="3" spans="1:27" ht="21">
      <c r="A3" s="1"/>
      <c r="B3" s="2" t="s">
        <v>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21">
      <c r="A4" s="1"/>
      <c r="B4" s="2" t="s">
        <v>70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21">
      <c r="A5" s="1"/>
      <c r="B5" s="2" t="s">
        <v>71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409.5">
      <c r="A6" s="3" t="s">
        <v>618</v>
      </c>
      <c r="B6" s="4"/>
      <c r="C6" s="5" t="s">
        <v>4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84">
      <c r="A7" s="6" t="s">
        <v>5</v>
      </c>
      <c r="B7" s="6"/>
      <c r="C7" s="6" t="s">
        <v>6</v>
      </c>
      <c r="D7" s="6"/>
      <c r="E7" s="6"/>
      <c r="F7" s="7" t="s">
        <v>7</v>
      </c>
      <c r="G7" s="7"/>
      <c r="H7" s="7"/>
      <c r="I7" s="7"/>
      <c r="J7" s="7"/>
      <c r="K7" s="7"/>
      <c r="L7" s="7"/>
      <c r="M7" s="6" t="s">
        <v>8</v>
      </c>
      <c r="N7" s="6"/>
      <c r="O7" s="6"/>
      <c r="P7" s="6"/>
      <c r="Q7" s="6"/>
      <c r="R7" s="6"/>
      <c r="S7" s="6"/>
      <c r="T7" s="6" t="s">
        <v>9</v>
      </c>
      <c r="U7" s="6"/>
      <c r="V7" s="6"/>
      <c r="W7" s="6"/>
      <c r="X7" s="6"/>
      <c r="Y7" s="6"/>
      <c r="Z7" s="6" t="s">
        <v>166</v>
      </c>
      <c r="AA7" s="6" t="s">
        <v>167</v>
      </c>
    </row>
    <row r="8" spans="1:27" ht="84">
      <c r="A8" s="32" t="s">
        <v>12</v>
      </c>
      <c r="B8" s="32" t="s">
        <v>13</v>
      </c>
      <c r="C8" s="32" t="s">
        <v>14</v>
      </c>
      <c r="D8" s="32" t="s">
        <v>15</v>
      </c>
      <c r="E8" s="32" t="s">
        <v>16</v>
      </c>
      <c r="F8" s="32" t="s">
        <v>72</v>
      </c>
      <c r="G8" s="32" t="s">
        <v>73</v>
      </c>
      <c r="H8" s="32" t="s">
        <v>74</v>
      </c>
      <c r="I8" s="6" t="s">
        <v>20</v>
      </c>
      <c r="J8" s="6"/>
      <c r="K8" s="18" t="s">
        <v>21</v>
      </c>
      <c r="L8" s="18"/>
      <c r="M8" s="6" t="s">
        <v>75</v>
      </c>
      <c r="N8" s="6" t="s">
        <v>76</v>
      </c>
      <c r="O8" s="6" t="s">
        <v>77</v>
      </c>
      <c r="P8" s="6" t="s">
        <v>78</v>
      </c>
      <c r="Q8" s="18" t="s">
        <v>79</v>
      </c>
      <c r="R8" s="18" t="s">
        <v>80</v>
      </c>
      <c r="S8" s="18" t="s">
        <v>81</v>
      </c>
      <c r="T8" s="18" t="s">
        <v>28</v>
      </c>
      <c r="U8" s="18"/>
      <c r="V8" s="18" t="s">
        <v>29</v>
      </c>
      <c r="W8" s="18"/>
      <c r="X8" s="6" t="s">
        <v>82</v>
      </c>
      <c r="Y8" s="18" t="s">
        <v>83</v>
      </c>
      <c r="Z8" s="6"/>
      <c r="AA8" s="6"/>
    </row>
    <row r="9" spans="1:27" ht="42">
      <c r="A9" s="32"/>
      <c r="B9" s="32"/>
      <c r="C9" s="32"/>
      <c r="D9" s="32"/>
      <c r="E9" s="32"/>
      <c r="F9" s="32"/>
      <c r="G9" s="32"/>
      <c r="H9" s="32"/>
      <c r="I9" s="32" t="s">
        <v>84</v>
      </c>
      <c r="J9" s="6" t="s">
        <v>85</v>
      </c>
      <c r="K9" s="6" t="s">
        <v>86</v>
      </c>
      <c r="L9" s="18" t="s">
        <v>87</v>
      </c>
      <c r="M9" s="6"/>
      <c r="N9" s="6"/>
      <c r="O9" s="6"/>
      <c r="P9" s="6"/>
      <c r="Q9" s="6"/>
      <c r="R9" s="6"/>
      <c r="S9" s="6"/>
      <c r="T9" s="6" t="s">
        <v>88</v>
      </c>
      <c r="U9" s="18" t="s">
        <v>89</v>
      </c>
      <c r="V9" s="6" t="s">
        <v>90</v>
      </c>
      <c r="W9" s="18" t="s">
        <v>91</v>
      </c>
      <c r="X9" s="6"/>
      <c r="Y9" s="6"/>
      <c r="Z9" s="6"/>
      <c r="AA9" s="6"/>
    </row>
    <row r="10" spans="1:27" ht="70">
      <c r="A10" s="8"/>
      <c r="B10" s="33" t="s">
        <v>136</v>
      </c>
      <c r="C10" s="17" t="s">
        <v>435</v>
      </c>
      <c r="D10" s="34"/>
      <c r="E10" s="35" t="s">
        <v>305</v>
      </c>
      <c r="F10" s="17" t="s">
        <v>535</v>
      </c>
      <c r="G10" s="10" t="s">
        <v>7</v>
      </c>
      <c r="H10" s="8"/>
      <c r="I10" s="8" t="s">
        <v>97</v>
      </c>
      <c r="J10" s="51" t="s">
        <v>143</v>
      </c>
      <c r="K10" s="8" t="s">
        <v>99</v>
      </c>
      <c r="L10" s="20" t="s">
        <v>100</v>
      </c>
      <c r="M10" s="21">
        <v>45599</v>
      </c>
      <c r="N10" s="21"/>
      <c r="O10" s="22" t="s">
        <v>101</v>
      </c>
      <c r="P10" s="23" t="s">
        <v>111</v>
      </c>
      <c r="Q10" s="23">
        <v>1864.51</v>
      </c>
      <c r="R10" s="23"/>
      <c r="S10" s="24">
        <f t="shared" ref="S10:S24" si="0">Q10+R10</f>
        <v>1864.51</v>
      </c>
      <c r="T10" s="8"/>
      <c r="U10" s="23"/>
      <c r="V10" s="8"/>
      <c r="W10" s="23"/>
      <c r="X10" s="8"/>
      <c r="Y10" s="57">
        <f>(T10*U10)</f>
        <v>0</v>
      </c>
      <c r="Z10" s="24">
        <f t="shared" ref="Z10:Z19" si="1">S10+Y10</f>
        <v>1864.51</v>
      </c>
      <c r="AA10" s="27"/>
    </row>
    <row r="11" spans="1:27" ht="182">
      <c r="A11" s="8"/>
      <c r="B11" s="33" t="s">
        <v>136</v>
      </c>
      <c r="C11" s="17" t="s">
        <v>435</v>
      </c>
      <c r="D11" s="34"/>
      <c r="E11" s="35" t="s">
        <v>305</v>
      </c>
      <c r="F11" s="17" t="s">
        <v>536</v>
      </c>
      <c r="G11" s="10" t="s">
        <v>142</v>
      </c>
      <c r="H11" s="8"/>
      <c r="I11" s="8" t="s">
        <v>99</v>
      </c>
      <c r="J11" s="51" t="s">
        <v>100</v>
      </c>
      <c r="K11" s="8" t="s">
        <v>97</v>
      </c>
      <c r="L11" s="20" t="s">
        <v>143</v>
      </c>
      <c r="M11" s="21">
        <v>45620</v>
      </c>
      <c r="N11" s="21"/>
      <c r="O11" s="22" t="s">
        <v>110</v>
      </c>
      <c r="P11" s="23" t="s">
        <v>111</v>
      </c>
      <c r="Q11" s="23">
        <v>1201.6400000000001</v>
      </c>
      <c r="R11" s="23"/>
      <c r="S11" s="24">
        <f t="shared" si="0"/>
        <v>1201.6400000000001</v>
      </c>
      <c r="T11" s="8"/>
      <c r="U11" s="23"/>
      <c r="V11" s="8"/>
      <c r="W11" s="23"/>
      <c r="X11" s="8"/>
      <c r="Y11" s="57">
        <f t="shared" ref="Y11:Y22" si="2">(T11*U11)</f>
        <v>0</v>
      </c>
      <c r="Z11" s="24">
        <f t="shared" si="1"/>
        <v>1201.6400000000001</v>
      </c>
      <c r="AA11" s="27"/>
    </row>
    <row r="12" spans="1:27" ht="84">
      <c r="A12" s="37"/>
      <c r="B12" s="33" t="s">
        <v>136</v>
      </c>
      <c r="C12" s="17" t="s">
        <v>435</v>
      </c>
      <c r="D12" s="34"/>
      <c r="E12" s="35" t="s">
        <v>305</v>
      </c>
      <c r="F12" s="17" t="s">
        <v>537</v>
      </c>
      <c r="G12" s="40" t="s">
        <v>7</v>
      </c>
      <c r="H12" s="41"/>
      <c r="I12" s="41" t="s">
        <v>97</v>
      </c>
      <c r="J12" s="19" t="s">
        <v>143</v>
      </c>
      <c r="K12" s="8" t="s">
        <v>108</v>
      </c>
      <c r="L12" s="20" t="s">
        <v>109</v>
      </c>
      <c r="M12" s="21">
        <v>45622</v>
      </c>
      <c r="N12" s="21"/>
      <c r="O12" s="22" t="s">
        <v>110</v>
      </c>
      <c r="P12" s="23" t="s">
        <v>111</v>
      </c>
      <c r="Q12" s="23">
        <v>1201.6400000000001</v>
      </c>
      <c r="R12" s="56"/>
      <c r="S12" s="24">
        <f t="shared" si="0"/>
        <v>1201.6400000000001</v>
      </c>
      <c r="T12" s="8"/>
      <c r="U12" s="23"/>
      <c r="V12" s="8"/>
      <c r="W12" s="23"/>
      <c r="X12" s="8"/>
      <c r="Y12" s="57">
        <f t="shared" si="2"/>
        <v>0</v>
      </c>
      <c r="Z12" s="57">
        <f t="shared" si="1"/>
        <v>1201.6400000000001</v>
      </c>
      <c r="AA12" s="59"/>
    </row>
    <row r="13" spans="1:27" ht="84">
      <c r="A13" s="37"/>
      <c r="B13" s="38" t="s">
        <v>136</v>
      </c>
      <c r="C13" s="44" t="s">
        <v>435</v>
      </c>
      <c r="D13" s="37"/>
      <c r="E13" s="17" t="s">
        <v>305</v>
      </c>
      <c r="F13" s="17" t="s">
        <v>537</v>
      </c>
      <c r="G13" s="40" t="s">
        <v>7</v>
      </c>
      <c r="H13" s="41"/>
      <c r="I13" s="41" t="s">
        <v>108</v>
      </c>
      <c r="J13" s="52" t="s">
        <v>109</v>
      </c>
      <c r="K13" s="41" t="s">
        <v>99</v>
      </c>
      <c r="L13" s="53" t="s">
        <v>100</v>
      </c>
      <c r="M13" s="54">
        <v>45623</v>
      </c>
      <c r="N13" s="54"/>
      <c r="O13" s="54" t="s">
        <v>110</v>
      </c>
      <c r="P13" s="55" t="s">
        <v>111</v>
      </c>
      <c r="Q13" s="55">
        <v>653.44000000000005</v>
      </c>
      <c r="R13" s="55"/>
      <c r="S13" s="57">
        <f t="shared" si="0"/>
        <v>653.44000000000005</v>
      </c>
      <c r="T13" s="41"/>
      <c r="U13" s="55"/>
      <c r="V13" s="41"/>
      <c r="W13" s="55"/>
      <c r="X13" s="41"/>
      <c r="Y13" s="57">
        <f t="shared" si="2"/>
        <v>0</v>
      </c>
      <c r="Z13" s="62">
        <f t="shared" si="1"/>
        <v>653.44000000000005</v>
      </c>
      <c r="AA13" s="63"/>
    </row>
    <row r="14" spans="1:27" ht="182">
      <c r="A14" s="37"/>
      <c r="B14" s="38" t="s">
        <v>138</v>
      </c>
      <c r="C14" s="44" t="s">
        <v>538</v>
      </c>
      <c r="D14" s="37"/>
      <c r="E14" s="17" t="s">
        <v>539</v>
      </c>
      <c r="F14" s="17" t="s">
        <v>536</v>
      </c>
      <c r="G14" s="40" t="s">
        <v>142</v>
      </c>
      <c r="H14" s="41"/>
      <c r="I14" s="41" t="s">
        <v>99</v>
      </c>
      <c r="J14" s="52" t="s">
        <v>100</v>
      </c>
      <c r="K14" s="41" t="s">
        <v>97</v>
      </c>
      <c r="L14" s="53" t="s">
        <v>143</v>
      </c>
      <c r="M14" s="54">
        <v>45620</v>
      </c>
      <c r="N14" s="54">
        <v>45622</v>
      </c>
      <c r="O14" s="54" t="s">
        <v>110</v>
      </c>
      <c r="P14" s="55" t="s">
        <v>540</v>
      </c>
      <c r="Q14" s="55">
        <v>1099.31</v>
      </c>
      <c r="R14" s="55">
        <v>1099.31</v>
      </c>
      <c r="S14" s="57">
        <f t="shared" si="0"/>
        <v>2198.62</v>
      </c>
      <c r="T14" s="41"/>
      <c r="U14" s="55"/>
      <c r="V14" s="41"/>
      <c r="W14" s="55"/>
      <c r="X14" s="41"/>
      <c r="Y14" s="57">
        <f t="shared" si="2"/>
        <v>0</v>
      </c>
      <c r="Z14" s="57">
        <f t="shared" si="1"/>
        <v>2198.62</v>
      </c>
      <c r="AA14" s="63"/>
    </row>
    <row r="15" spans="1:27" ht="182">
      <c r="A15" s="37"/>
      <c r="B15" s="38" t="s">
        <v>112</v>
      </c>
      <c r="C15" s="42" t="s">
        <v>541</v>
      </c>
      <c r="D15" s="37"/>
      <c r="E15" s="35" t="s">
        <v>114</v>
      </c>
      <c r="F15" s="17" t="s">
        <v>536</v>
      </c>
      <c r="G15" s="40" t="s">
        <v>142</v>
      </c>
      <c r="H15" s="41"/>
      <c r="I15" s="41" t="s">
        <v>99</v>
      </c>
      <c r="J15" s="52" t="s">
        <v>100</v>
      </c>
      <c r="K15" s="41" t="s">
        <v>97</v>
      </c>
      <c r="L15" s="53" t="s">
        <v>143</v>
      </c>
      <c r="M15" s="54">
        <v>45620</v>
      </c>
      <c r="N15" s="54">
        <v>45622</v>
      </c>
      <c r="O15" s="54" t="s">
        <v>110</v>
      </c>
      <c r="P15" s="55" t="s">
        <v>111</v>
      </c>
      <c r="Q15" s="55">
        <v>1027.1300000000001</v>
      </c>
      <c r="R15" s="55">
        <v>1027.1300000000001</v>
      </c>
      <c r="S15" s="58">
        <f t="shared" si="0"/>
        <v>2054.2600000000002</v>
      </c>
      <c r="T15" s="41"/>
      <c r="U15" s="55"/>
      <c r="V15" s="41"/>
      <c r="W15" s="55"/>
      <c r="X15" s="41"/>
      <c r="Y15" s="57">
        <f t="shared" si="2"/>
        <v>0</v>
      </c>
      <c r="Z15" s="57">
        <f t="shared" si="1"/>
        <v>2054.2600000000002</v>
      </c>
      <c r="AA15" s="63"/>
    </row>
    <row r="16" spans="1:27" ht="182">
      <c r="A16" s="37"/>
      <c r="B16" s="38" t="s">
        <v>112</v>
      </c>
      <c r="C16" s="43" t="s">
        <v>487</v>
      </c>
      <c r="D16" s="37"/>
      <c r="E16" s="35" t="s">
        <v>121</v>
      </c>
      <c r="F16" s="17" t="s">
        <v>536</v>
      </c>
      <c r="G16" s="40" t="s">
        <v>142</v>
      </c>
      <c r="H16" s="41"/>
      <c r="I16" s="41" t="s">
        <v>99</v>
      </c>
      <c r="J16" s="52" t="s">
        <v>100</v>
      </c>
      <c r="K16" s="41" t="s">
        <v>97</v>
      </c>
      <c r="L16" s="53" t="s">
        <v>143</v>
      </c>
      <c r="M16" s="54">
        <v>45620</v>
      </c>
      <c r="N16" s="54">
        <v>45622</v>
      </c>
      <c r="O16" s="54" t="s">
        <v>110</v>
      </c>
      <c r="P16" s="55" t="s">
        <v>111</v>
      </c>
      <c r="Q16" s="55">
        <v>1027.1300000000001</v>
      </c>
      <c r="R16" s="55">
        <v>1027.1300000000001</v>
      </c>
      <c r="S16" s="58">
        <f t="shared" si="0"/>
        <v>2054.2600000000002</v>
      </c>
      <c r="T16" s="41"/>
      <c r="U16" s="55"/>
      <c r="V16" s="41"/>
      <c r="W16" s="55"/>
      <c r="X16" s="41"/>
      <c r="Y16" s="57">
        <f t="shared" si="2"/>
        <v>0</v>
      </c>
      <c r="Z16" s="57">
        <f t="shared" si="1"/>
        <v>2054.2600000000002</v>
      </c>
      <c r="AA16" s="63"/>
    </row>
    <row r="17" spans="1:27" ht="112">
      <c r="A17" s="37"/>
      <c r="B17" s="38" t="s">
        <v>112</v>
      </c>
      <c r="C17" s="43" t="s">
        <v>542</v>
      </c>
      <c r="D17" s="37"/>
      <c r="E17" s="35" t="s">
        <v>459</v>
      </c>
      <c r="F17" s="17" t="s">
        <v>543</v>
      </c>
      <c r="G17" s="40" t="s">
        <v>7</v>
      </c>
      <c r="H17" s="41"/>
      <c r="I17" s="41" t="s">
        <v>99</v>
      </c>
      <c r="J17" s="52" t="s">
        <v>100</v>
      </c>
      <c r="K17" s="41" t="s">
        <v>544</v>
      </c>
      <c r="L17" s="53" t="s">
        <v>545</v>
      </c>
      <c r="M17" s="54">
        <v>45616</v>
      </c>
      <c r="N17" s="54">
        <v>45618</v>
      </c>
      <c r="O17" s="54" t="s">
        <v>110</v>
      </c>
      <c r="P17" s="55" t="s">
        <v>111</v>
      </c>
      <c r="Q17" s="55">
        <v>746.495</v>
      </c>
      <c r="R17" s="55">
        <v>746.495</v>
      </c>
      <c r="S17" s="58">
        <f t="shared" si="0"/>
        <v>1492.99</v>
      </c>
      <c r="T17" s="41"/>
      <c r="U17" s="55"/>
      <c r="V17" s="41"/>
      <c r="W17" s="55"/>
      <c r="X17" s="41"/>
      <c r="Y17" s="57">
        <f t="shared" si="2"/>
        <v>0</v>
      </c>
      <c r="Z17" s="57">
        <f t="shared" si="1"/>
        <v>1492.99</v>
      </c>
      <c r="AA17" s="63"/>
    </row>
    <row r="18" spans="1:27" ht="154">
      <c r="A18" s="37"/>
      <c r="B18" s="38" t="s">
        <v>103</v>
      </c>
      <c r="C18" s="43" t="s">
        <v>546</v>
      </c>
      <c r="D18" s="37"/>
      <c r="E18" s="35" t="s">
        <v>121</v>
      </c>
      <c r="F18" s="17" t="s">
        <v>547</v>
      </c>
      <c r="G18" s="40" t="s">
        <v>142</v>
      </c>
      <c r="H18" s="41"/>
      <c r="I18" s="41" t="s">
        <v>99</v>
      </c>
      <c r="J18" s="52" t="s">
        <v>100</v>
      </c>
      <c r="K18" s="41" t="s">
        <v>108</v>
      </c>
      <c r="L18" s="53" t="s">
        <v>109</v>
      </c>
      <c r="M18" s="54">
        <v>45601</v>
      </c>
      <c r="N18" s="54"/>
      <c r="O18" s="54" t="s">
        <v>135</v>
      </c>
      <c r="P18" s="55" t="s">
        <v>111</v>
      </c>
      <c r="Q18" s="55">
        <v>1744.97</v>
      </c>
      <c r="R18" s="55"/>
      <c r="S18" s="58">
        <f t="shared" si="0"/>
        <v>1744.97</v>
      </c>
      <c r="T18" s="41"/>
      <c r="U18" s="55"/>
      <c r="V18" s="41"/>
      <c r="W18" s="55"/>
      <c r="X18" s="41"/>
      <c r="Y18" s="57">
        <f t="shared" si="2"/>
        <v>0</v>
      </c>
      <c r="Z18" s="57">
        <f t="shared" si="1"/>
        <v>1744.97</v>
      </c>
      <c r="AA18" s="63"/>
    </row>
    <row r="19" spans="1:27" ht="154">
      <c r="A19" s="8"/>
      <c r="B19" s="34" t="s">
        <v>103</v>
      </c>
      <c r="C19" s="43" t="s">
        <v>361</v>
      </c>
      <c r="D19" s="8"/>
      <c r="E19" s="35" t="s">
        <v>105</v>
      </c>
      <c r="F19" s="17" t="s">
        <v>547</v>
      </c>
      <c r="G19" s="40" t="s">
        <v>142</v>
      </c>
      <c r="H19" s="41"/>
      <c r="I19" s="41" t="s">
        <v>99</v>
      </c>
      <c r="J19" s="52" t="s">
        <v>100</v>
      </c>
      <c r="K19" s="41" t="s">
        <v>108</v>
      </c>
      <c r="L19" s="53" t="s">
        <v>109</v>
      </c>
      <c r="M19" s="54">
        <v>45601</v>
      </c>
      <c r="N19" s="54">
        <v>45601</v>
      </c>
      <c r="O19" s="54" t="s">
        <v>531</v>
      </c>
      <c r="P19" s="55" t="s">
        <v>111</v>
      </c>
      <c r="Q19" s="55">
        <v>1744.97</v>
      </c>
      <c r="R19" s="55">
        <v>857.13</v>
      </c>
      <c r="S19" s="58">
        <f t="shared" si="0"/>
        <v>2602.1</v>
      </c>
      <c r="T19" s="41"/>
      <c r="U19" s="55"/>
      <c r="V19" s="41"/>
      <c r="W19" s="55"/>
      <c r="X19" s="41"/>
      <c r="Y19" s="57">
        <f t="shared" si="2"/>
        <v>0</v>
      </c>
      <c r="Z19" s="57">
        <f t="shared" si="1"/>
        <v>2602.1</v>
      </c>
      <c r="AA19" s="63"/>
    </row>
    <row r="20" spans="1:27" ht="126">
      <c r="A20" s="37"/>
      <c r="B20" s="38" t="s">
        <v>396</v>
      </c>
      <c r="C20" s="42" t="s">
        <v>548</v>
      </c>
      <c r="D20" s="37"/>
      <c r="E20" s="35" t="s">
        <v>549</v>
      </c>
      <c r="F20" s="17" t="s">
        <v>550</v>
      </c>
      <c r="G20" s="40" t="s">
        <v>509</v>
      </c>
      <c r="H20" s="41"/>
      <c r="I20" s="41" t="s">
        <v>108</v>
      </c>
      <c r="J20" s="52" t="s">
        <v>109</v>
      </c>
      <c r="K20" s="41" t="s">
        <v>99</v>
      </c>
      <c r="L20" s="53" t="s">
        <v>100</v>
      </c>
      <c r="M20" s="54">
        <v>45617</v>
      </c>
      <c r="N20" s="54">
        <v>45618</v>
      </c>
      <c r="O20" s="54" t="s">
        <v>135</v>
      </c>
      <c r="P20" s="55" t="s">
        <v>111</v>
      </c>
      <c r="Q20" s="55">
        <v>1497.21</v>
      </c>
      <c r="R20" s="55">
        <v>1497.21</v>
      </c>
      <c r="S20" s="58">
        <f t="shared" si="0"/>
        <v>2994.42</v>
      </c>
      <c r="T20" s="41"/>
      <c r="U20" s="55"/>
      <c r="V20" s="41"/>
      <c r="W20" s="55"/>
      <c r="X20" s="41"/>
      <c r="Y20" s="57">
        <f t="shared" si="2"/>
        <v>0</v>
      </c>
      <c r="Z20" s="57">
        <f t="shared" ref="Z20:Z25" si="3">S20+Y20</f>
        <v>2994.42</v>
      </c>
      <c r="AA20" s="63"/>
    </row>
    <row r="21" spans="1:27" ht="224">
      <c r="A21" s="37"/>
      <c r="B21" s="38" t="s">
        <v>112</v>
      </c>
      <c r="C21" s="43" t="s">
        <v>361</v>
      </c>
      <c r="D21" s="37"/>
      <c r="E21" s="35" t="s">
        <v>551</v>
      </c>
      <c r="F21" s="17" t="s">
        <v>552</v>
      </c>
      <c r="G21" s="40" t="s">
        <v>178</v>
      </c>
      <c r="H21" s="41"/>
      <c r="I21" s="41" t="s">
        <v>99</v>
      </c>
      <c r="J21" s="52" t="s">
        <v>100</v>
      </c>
      <c r="K21" s="41" t="s">
        <v>553</v>
      </c>
      <c r="L21" s="53" t="s">
        <v>494</v>
      </c>
      <c r="M21" s="54">
        <v>45626</v>
      </c>
      <c r="N21" s="54">
        <v>45633</v>
      </c>
      <c r="O21" s="54" t="s">
        <v>181</v>
      </c>
      <c r="P21" s="55" t="s">
        <v>111</v>
      </c>
      <c r="Q21" s="55">
        <v>5831.6549999999997</v>
      </c>
      <c r="R21" s="55">
        <v>5831.6549999999997</v>
      </c>
      <c r="S21" s="58">
        <f t="shared" si="0"/>
        <v>11663.31</v>
      </c>
      <c r="T21" s="41"/>
      <c r="U21" s="55"/>
      <c r="V21" s="41"/>
      <c r="W21" s="55"/>
      <c r="X21" s="41"/>
      <c r="Y21" s="57">
        <f t="shared" si="2"/>
        <v>0</v>
      </c>
      <c r="Z21" s="57">
        <f t="shared" si="3"/>
        <v>11663.31</v>
      </c>
      <c r="AA21" s="64" t="s">
        <v>554</v>
      </c>
    </row>
    <row r="22" spans="1:27" ht="126">
      <c r="A22" s="37"/>
      <c r="B22" s="38" t="s">
        <v>213</v>
      </c>
      <c r="C22" s="43" t="s">
        <v>555</v>
      </c>
      <c r="D22" s="37"/>
      <c r="E22" s="35" t="s">
        <v>556</v>
      </c>
      <c r="F22" s="17" t="s">
        <v>557</v>
      </c>
      <c r="G22" s="40" t="s">
        <v>7</v>
      </c>
      <c r="H22" s="41"/>
      <c r="I22" s="41" t="s">
        <v>99</v>
      </c>
      <c r="J22" s="52" t="s">
        <v>100</v>
      </c>
      <c r="K22" s="41" t="s">
        <v>558</v>
      </c>
      <c r="L22" s="53" t="s">
        <v>559</v>
      </c>
      <c r="M22" s="54">
        <v>45626</v>
      </c>
      <c r="N22" s="54">
        <v>45634</v>
      </c>
      <c r="O22" s="54" t="s">
        <v>101</v>
      </c>
      <c r="P22" s="55" t="s">
        <v>111</v>
      </c>
      <c r="Q22" s="55">
        <v>2594.9549999999999</v>
      </c>
      <c r="R22" s="55">
        <v>2594.9549999999999</v>
      </c>
      <c r="S22" s="58">
        <f t="shared" si="0"/>
        <v>5189.91</v>
      </c>
      <c r="T22" s="41">
        <v>4</v>
      </c>
      <c r="U22" s="61">
        <v>1565.8924999999999</v>
      </c>
      <c r="V22" s="41"/>
      <c r="W22" s="55"/>
      <c r="X22" s="41">
        <v>4</v>
      </c>
      <c r="Y22" s="57">
        <f t="shared" si="2"/>
        <v>6263.57</v>
      </c>
      <c r="Z22" s="57">
        <f t="shared" si="3"/>
        <v>11453.48</v>
      </c>
      <c r="AA22" s="63"/>
    </row>
    <row r="23" spans="1:27" ht="14">
      <c r="A23" s="37"/>
      <c r="B23" s="38"/>
      <c r="C23" s="43"/>
      <c r="D23" s="37"/>
      <c r="E23" s="35"/>
      <c r="F23" s="17"/>
      <c r="G23" s="40"/>
      <c r="H23" s="41"/>
      <c r="I23" s="41"/>
      <c r="J23" s="52"/>
      <c r="K23" s="41"/>
      <c r="L23" s="53"/>
      <c r="M23" s="54"/>
      <c r="N23" s="54"/>
      <c r="O23" s="54"/>
      <c r="P23" s="55"/>
      <c r="Q23" s="55"/>
      <c r="R23" s="55"/>
      <c r="S23" s="58">
        <f t="shared" si="0"/>
        <v>0</v>
      </c>
      <c r="T23" s="41"/>
      <c r="U23" s="55"/>
      <c r="V23" s="41"/>
      <c r="W23" s="55"/>
      <c r="X23" s="41"/>
      <c r="Y23" s="50"/>
      <c r="Z23" s="57">
        <f t="shared" si="3"/>
        <v>0</v>
      </c>
    </row>
    <row r="24" spans="1:27" ht="14">
      <c r="A24" s="8"/>
      <c r="B24" s="34"/>
      <c r="C24" s="43"/>
      <c r="D24" s="8"/>
      <c r="E24" s="35"/>
      <c r="F24" s="17"/>
      <c r="G24" s="40"/>
      <c r="H24" s="41"/>
      <c r="I24" s="41"/>
      <c r="J24" s="52"/>
      <c r="K24" s="41"/>
      <c r="L24" s="53"/>
      <c r="M24" s="54"/>
      <c r="N24" s="54"/>
      <c r="O24" s="54"/>
      <c r="P24" s="55"/>
      <c r="Q24" s="55"/>
      <c r="R24" s="55"/>
      <c r="S24" s="58">
        <f t="shared" si="0"/>
        <v>0</v>
      </c>
      <c r="T24" s="41"/>
      <c r="U24" s="55"/>
      <c r="V24" s="41"/>
      <c r="W24" s="55"/>
      <c r="X24" s="41"/>
      <c r="Y24" s="50"/>
      <c r="Z24" s="57">
        <f t="shared" si="3"/>
        <v>0</v>
      </c>
    </row>
    <row r="25" spans="1:27" ht="154">
      <c r="A25" s="17" t="s">
        <v>44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Y25" s="50"/>
      <c r="Z25" s="57">
        <f t="shared" si="3"/>
        <v>0</v>
      </c>
    </row>
    <row r="26" spans="1:27" ht="182">
      <c r="A26" s="17" t="s">
        <v>45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1:27" ht="364">
      <c r="A27" s="17" t="s">
        <v>46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</row>
    <row r="28" spans="1:27" ht="409.5">
      <c r="A28" s="17" t="s">
        <v>47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1:27" ht="409.5">
      <c r="A29" s="17" t="s">
        <v>144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0" spans="1:27" ht="409.5">
      <c r="A30" s="17" t="s">
        <v>145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</row>
    <row r="31" spans="1:27" ht="409.5">
      <c r="A31" s="17" t="s">
        <v>146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</row>
    <row r="32" spans="1:27" ht="182">
      <c r="A32" s="17" t="s">
        <v>147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</row>
    <row r="33" spans="1:12" ht="154">
      <c r="A33" s="17" t="s">
        <v>148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</row>
    <row r="34" spans="1:12" ht="350">
      <c r="A34" s="17" t="s">
        <v>149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</row>
    <row r="35" spans="1:12" ht="409.5">
      <c r="A35" s="17" t="s">
        <v>150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6" spans="1:12" ht="140">
      <c r="A36" s="17" t="s">
        <v>151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7" spans="1:12" ht="140">
      <c r="A37" s="17" t="s">
        <v>152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</row>
    <row r="38" spans="1:12" ht="224">
      <c r="A38" s="17" t="s">
        <v>153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</row>
    <row r="39" spans="1:12" ht="409.5">
      <c r="A39" s="17" t="s">
        <v>154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</row>
    <row r="40" spans="1:12" ht="112">
      <c r="A40" s="17" t="s">
        <v>155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</row>
    <row r="41" spans="1:12" ht="126">
      <c r="A41" s="17" t="s">
        <v>156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</row>
    <row r="42" spans="1:12" ht="210">
      <c r="A42" s="17" t="s">
        <v>157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</row>
    <row r="43" spans="1:12" ht="98">
      <c r="A43" s="17" t="s">
        <v>158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</row>
    <row r="44" spans="1:12" ht="126">
      <c r="A44" s="17" t="s">
        <v>159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</row>
    <row r="45" spans="1:12" ht="98">
      <c r="A45" s="17" t="s">
        <v>160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126">
      <c r="A46" s="17" t="s">
        <v>161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</row>
    <row r="47" spans="1:12" ht="140">
      <c r="A47" s="17" t="s">
        <v>162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</row>
    <row r="48" spans="1:12" ht="210">
      <c r="A48" s="17" t="s">
        <v>163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</row>
    <row r="49" spans="1:12" ht="266">
      <c r="A49" s="17" t="s">
        <v>164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</row>
    <row r="50" spans="1:12" ht="409.5">
      <c r="A50" s="17" t="s">
        <v>165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AA54"/>
  <sheetViews>
    <sheetView tabSelected="1" topLeftCell="A6" workbookViewId="0">
      <selection activeCell="A6" sqref="A6"/>
    </sheetView>
  </sheetViews>
  <sheetFormatPr defaultRowHeight="14.5"/>
  <sheetData>
    <row r="3" spans="1:27" ht="21">
      <c r="A3" s="1"/>
      <c r="B3" s="2" t="s">
        <v>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21">
      <c r="A4" s="1"/>
      <c r="B4" s="2" t="s">
        <v>70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21">
      <c r="A5" s="1"/>
      <c r="B5" s="2" t="s">
        <v>71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409.5">
      <c r="A6" s="3" t="s">
        <v>619</v>
      </c>
      <c r="B6" s="4"/>
      <c r="C6" s="5" t="s">
        <v>4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84">
      <c r="A7" s="6" t="s">
        <v>5</v>
      </c>
      <c r="B7" s="6"/>
      <c r="C7" s="6" t="s">
        <v>6</v>
      </c>
      <c r="D7" s="6"/>
      <c r="E7" s="6"/>
      <c r="F7" s="7" t="s">
        <v>7</v>
      </c>
      <c r="G7" s="7"/>
      <c r="H7" s="7"/>
      <c r="I7" s="7"/>
      <c r="J7" s="7"/>
      <c r="K7" s="7"/>
      <c r="L7" s="7"/>
      <c r="M7" s="6" t="s">
        <v>8</v>
      </c>
      <c r="N7" s="6"/>
      <c r="O7" s="6"/>
      <c r="P7" s="6"/>
      <c r="Q7" s="6"/>
      <c r="R7" s="6"/>
      <c r="S7" s="6"/>
      <c r="T7" s="6" t="s">
        <v>9</v>
      </c>
      <c r="U7" s="6"/>
      <c r="V7" s="6"/>
      <c r="W7" s="6"/>
      <c r="X7" s="6"/>
      <c r="Y7" s="6"/>
      <c r="Z7" s="6" t="s">
        <v>166</v>
      </c>
      <c r="AA7" s="6" t="s">
        <v>167</v>
      </c>
    </row>
    <row r="8" spans="1:27" ht="84">
      <c r="A8" s="32" t="s">
        <v>12</v>
      </c>
      <c r="B8" s="32" t="s">
        <v>13</v>
      </c>
      <c r="C8" s="32" t="s">
        <v>14</v>
      </c>
      <c r="D8" s="32" t="s">
        <v>15</v>
      </c>
      <c r="E8" s="32" t="s">
        <v>16</v>
      </c>
      <c r="F8" s="32" t="s">
        <v>72</v>
      </c>
      <c r="G8" s="32" t="s">
        <v>73</v>
      </c>
      <c r="H8" s="32" t="s">
        <v>74</v>
      </c>
      <c r="I8" s="6" t="s">
        <v>20</v>
      </c>
      <c r="J8" s="6"/>
      <c r="K8" s="18" t="s">
        <v>21</v>
      </c>
      <c r="L8" s="18"/>
      <c r="M8" s="6" t="s">
        <v>75</v>
      </c>
      <c r="N8" s="6" t="s">
        <v>76</v>
      </c>
      <c r="O8" s="6" t="s">
        <v>77</v>
      </c>
      <c r="P8" s="6" t="s">
        <v>78</v>
      </c>
      <c r="Q8" s="18" t="s">
        <v>79</v>
      </c>
      <c r="R8" s="18" t="s">
        <v>80</v>
      </c>
      <c r="S8" s="18" t="s">
        <v>81</v>
      </c>
      <c r="T8" s="18" t="s">
        <v>28</v>
      </c>
      <c r="U8" s="18"/>
      <c r="V8" s="18" t="s">
        <v>29</v>
      </c>
      <c r="W8" s="18"/>
      <c r="X8" s="6" t="s">
        <v>82</v>
      </c>
      <c r="Y8" s="18" t="s">
        <v>83</v>
      </c>
      <c r="Z8" s="6"/>
      <c r="AA8" s="6"/>
    </row>
    <row r="9" spans="1:27" ht="42">
      <c r="A9" s="32"/>
      <c r="B9" s="32"/>
      <c r="C9" s="32"/>
      <c r="D9" s="32"/>
      <c r="E9" s="32"/>
      <c r="F9" s="32"/>
      <c r="G9" s="32"/>
      <c r="H9" s="32"/>
      <c r="I9" s="32" t="s">
        <v>84</v>
      </c>
      <c r="J9" s="6" t="s">
        <v>85</v>
      </c>
      <c r="K9" s="6" t="s">
        <v>86</v>
      </c>
      <c r="L9" s="18" t="s">
        <v>87</v>
      </c>
      <c r="M9" s="6"/>
      <c r="N9" s="6"/>
      <c r="O9" s="6"/>
      <c r="P9" s="6"/>
      <c r="Q9" s="6"/>
      <c r="R9" s="6"/>
      <c r="S9" s="6"/>
      <c r="T9" s="6" t="s">
        <v>88</v>
      </c>
      <c r="U9" s="18" t="s">
        <v>89</v>
      </c>
      <c r="V9" s="6" t="s">
        <v>90</v>
      </c>
      <c r="W9" s="18" t="s">
        <v>91</v>
      </c>
      <c r="X9" s="6"/>
      <c r="Y9" s="6"/>
      <c r="Z9" s="6"/>
      <c r="AA9" s="6"/>
    </row>
    <row r="10" spans="1:27" ht="140">
      <c r="A10" s="8"/>
      <c r="B10" s="33" t="s">
        <v>560</v>
      </c>
      <c r="C10" s="17" t="s">
        <v>561</v>
      </c>
      <c r="D10" s="34"/>
      <c r="E10" s="35" t="s">
        <v>562</v>
      </c>
      <c r="F10" s="36" t="s">
        <v>563</v>
      </c>
      <c r="G10" s="10" t="s">
        <v>178</v>
      </c>
      <c r="H10" s="8"/>
      <c r="I10" s="8" t="s">
        <v>99</v>
      </c>
      <c r="J10" s="51" t="s">
        <v>100</v>
      </c>
      <c r="K10" s="8" t="s">
        <v>179</v>
      </c>
      <c r="L10" s="20" t="s">
        <v>564</v>
      </c>
      <c r="M10" s="21">
        <v>45633</v>
      </c>
      <c r="N10" s="21">
        <v>45638</v>
      </c>
      <c r="O10" s="22" t="s">
        <v>110</v>
      </c>
      <c r="P10" s="23" t="s">
        <v>111</v>
      </c>
      <c r="Q10" s="23">
        <v>962.14499999999998</v>
      </c>
      <c r="R10" s="23">
        <v>962.14499999999998</v>
      </c>
      <c r="S10" s="24">
        <f t="shared" ref="S10:S21" si="0">Q10+R10</f>
        <v>1924.29</v>
      </c>
      <c r="T10" s="8"/>
      <c r="U10" s="23"/>
      <c r="V10" s="8"/>
      <c r="W10" s="23"/>
      <c r="X10" s="8"/>
      <c r="Y10" s="24"/>
      <c r="Z10" s="24">
        <f t="shared" ref="Z10:Z21" si="1">S10+Y10</f>
        <v>1924.29</v>
      </c>
      <c r="AA10" s="27"/>
    </row>
    <row r="11" spans="1:27" ht="140">
      <c r="A11" s="8"/>
      <c r="B11" s="33" t="s">
        <v>502</v>
      </c>
      <c r="C11" s="17" t="s">
        <v>565</v>
      </c>
      <c r="D11" s="34"/>
      <c r="E11" s="35" t="s">
        <v>566</v>
      </c>
      <c r="F11" s="36" t="s">
        <v>563</v>
      </c>
      <c r="G11" s="10" t="s">
        <v>178</v>
      </c>
      <c r="H11" s="8"/>
      <c r="I11" s="8" t="s">
        <v>99</v>
      </c>
      <c r="J11" s="51" t="s">
        <v>100</v>
      </c>
      <c r="K11" s="8" t="s">
        <v>179</v>
      </c>
      <c r="L11" s="20" t="s">
        <v>564</v>
      </c>
      <c r="M11" s="21">
        <v>45633</v>
      </c>
      <c r="N11" s="21">
        <v>45638</v>
      </c>
      <c r="O11" s="22" t="s">
        <v>110</v>
      </c>
      <c r="P11" s="23" t="s">
        <v>111</v>
      </c>
      <c r="Q11" s="23">
        <v>962.14499999999998</v>
      </c>
      <c r="R11" s="23">
        <v>962.14499999999998</v>
      </c>
      <c r="S11" s="24">
        <f t="shared" si="0"/>
        <v>1924.29</v>
      </c>
      <c r="T11" s="8"/>
      <c r="U11" s="23"/>
      <c r="V11" s="8"/>
      <c r="W11" s="23"/>
      <c r="X11" s="8"/>
      <c r="Y11" s="24"/>
      <c r="Z11" s="24">
        <f t="shared" si="1"/>
        <v>1924.29</v>
      </c>
      <c r="AA11" s="27"/>
    </row>
    <row r="12" spans="1:27" ht="126">
      <c r="A12" s="37"/>
      <c r="B12" s="38" t="s">
        <v>112</v>
      </c>
      <c r="C12" s="30" t="s">
        <v>567</v>
      </c>
      <c r="D12" s="37"/>
      <c r="E12" s="39" t="s">
        <v>459</v>
      </c>
      <c r="F12" s="17" t="s">
        <v>557</v>
      </c>
      <c r="G12" s="40" t="s">
        <v>7</v>
      </c>
      <c r="H12" s="41"/>
      <c r="I12" s="41" t="s">
        <v>99</v>
      </c>
      <c r="J12" s="19" t="s">
        <v>100</v>
      </c>
      <c r="K12" s="8" t="s">
        <v>558</v>
      </c>
      <c r="L12" s="20" t="s">
        <v>559</v>
      </c>
      <c r="M12" s="21">
        <v>45627</v>
      </c>
      <c r="N12" s="21">
        <v>45631</v>
      </c>
      <c r="O12" s="22" t="s">
        <v>101</v>
      </c>
      <c r="P12" s="23" t="s">
        <v>111</v>
      </c>
      <c r="Q12" s="23">
        <v>3114.38</v>
      </c>
      <c r="R12" s="56">
        <v>3114.38</v>
      </c>
      <c r="S12" s="24">
        <f t="shared" si="0"/>
        <v>6228.76</v>
      </c>
      <c r="T12" s="8">
        <v>4</v>
      </c>
      <c r="U12" s="23">
        <v>1565.5675000000001</v>
      </c>
      <c r="V12" s="8"/>
      <c r="W12" s="23"/>
      <c r="X12" s="8"/>
      <c r="Y12" s="24">
        <f>(T12*U12)</f>
        <v>6262.27</v>
      </c>
      <c r="Z12" s="57">
        <f t="shared" si="1"/>
        <v>12491.03</v>
      </c>
      <c r="AA12" s="59"/>
    </row>
    <row r="13" spans="1:27" ht="392">
      <c r="A13" s="37"/>
      <c r="B13" s="38" t="s">
        <v>258</v>
      </c>
      <c r="C13" s="42" t="s">
        <v>568</v>
      </c>
      <c r="D13" s="37"/>
      <c r="E13" s="35" t="s">
        <v>452</v>
      </c>
      <c r="F13" s="17" t="s">
        <v>569</v>
      </c>
      <c r="G13" s="40" t="s">
        <v>96</v>
      </c>
      <c r="H13" s="41"/>
      <c r="I13" s="41" t="s">
        <v>99</v>
      </c>
      <c r="J13" s="52" t="s">
        <v>100</v>
      </c>
      <c r="K13" s="41" t="s">
        <v>108</v>
      </c>
      <c r="L13" s="53" t="s">
        <v>109</v>
      </c>
      <c r="M13" s="54">
        <v>45629</v>
      </c>
      <c r="N13" s="54">
        <v>45630</v>
      </c>
      <c r="O13" s="54" t="s">
        <v>110</v>
      </c>
      <c r="P13" s="55" t="s">
        <v>111</v>
      </c>
      <c r="Q13" s="55">
        <v>1437.9</v>
      </c>
      <c r="R13" s="55">
        <v>1437.9</v>
      </c>
      <c r="S13" s="57">
        <f t="shared" si="0"/>
        <v>2875.8</v>
      </c>
      <c r="T13" s="41"/>
      <c r="U13" s="55"/>
      <c r="V13" s="41"/>
      <c r="W13" s="55"/>
      <c r="X13" s="41"/>
      <c r="Y13" s="58"/>
      <c r="Z13" s="57">
        <f t="shared" si="1"/>
        <v>2875.8</v>
      </c>
      <c r="AA13" s="60"/>
    </row>
    <row r="14" spans="1:27" ht="378">
      <c r="A14" s="37"/>
      <c r="B14" s="34" t="s">
        <v>258</v>
      </c>
      <c r="C14" s="43" t="s">
        <v>168</v>
      </c>
      <c r="D14" s="8"/>
      <c r="E14" s="35" t="s">
        <v>570</v>
      </c>
      <c r="F14" s="35" t="s">
        <v>571</v>
      </c>
      <c r="G14" s="40" t="s">
        <v>142</v>
      </c>
      <c r="H14" s="41"/>
      <c r="I14" s="41" t="s">
        <v>99</v>
      </c>
      <c r="J14" s="52" t="s">
        <v>100</v>
      </c>
      <c r="K14" s="41" t="s">
        <v>108</v>
      </c>
      <c r="L14" s="53" t="s">
        <v>109</v>
      </c>
      <c r="M14" s="54">
        <v>45629</v>
      </c>
      <c r="N14" s="54">
        <v>45630</v>
      </c>
      <c r="O14" s="54" t="s">
        <v>572</v>
      </c>
      <c r="P14" s="55" t="s">
        <v>111</v>
      </c>
      <c r="Q14" s="55">
        <v>1880.9</v>
      </c>
      <c r="R14" s="55">
        <v>1451.9</v>
      </c>
      <c r="S14" s="58">
        <f t="shared" si="0"/>
        <v>3332.8</v>
      </c>
      <c r="T14" s="41"/>
      <c r="U14" s="55"/>
      <c r="V14" s="41"/>
      <c r="W14" s="55"/>
      <c r="X14" s="41"/>
      <c r="Y14" s="58"/>
      <c r="Z14" s="57">
        <f t="shared" si="1"/>
        <v>3332.8</v>
      </c>
      <c r="AA14" s="60"/>
    </row>
    <row r="15" spans="1:27" ht="182">
      <c r="A15" s="37"/>
      <c r="B15" s="38" t="s">
        <v>92</v>
      </c>
      <c r="C15" s="43" t="s">
        <v>573</v>
      </c>
      <c r="D15" s="37"/>
      <c r="E15" s="35" t="s">
        <v>94</v>
      </c>
      <c r="F15" s="17" t="s">
        <v>574</v>
      </c>
      <c r="G15" s="40" t="s">
        <v>96</v>
      </c>
      <c r="H15" s="41"/>
      <c r="I15" s="41" t="s">
        <v>97</v>
      </c>
      <c r="J15" s="52" t="s">
        <v>98</v>
      </c>
      <c r="K15" s="41" t="s">
        <v>99</v>
      </c>
      <c r="L15" s="53" t="s">
        <v>100</v>
      </c>
      <c r="M15" s="54">
        <v>45645</v>
      </c>
      <c r="N15" s="54">
        <v>45646</v>
      </c>
      <c r="O15" s="54" t="s">
        <v>101</v>
      </c>
      <c r="P15" s="55" t="s">
        <v>111</v>
      </c>
      <c r="Q15" s="55">
        <v>1308.4000000000001</v>
      </c>
      <c r="R15" s="55">
        <v>1308.4000000000001</v>
      </c>
      <c r="S15" s="58">
        <f t="shared" si="0"/>
        <v>2616.8000000000002</v>
      </c>
      <c r="T15" s="41"/>
      <c r="U15" s="55"/>
      <c r="V15" s="41"/>
      <c r="W15" s="55"/>
      <c r="X15" s="41"/>
      <c r="Y15" s="58"/>
      <c r="Z15" s="57">
        <f t="shared" si="1"/>
        <v>2616.8000000000002</v>
      </c>
      <c r="AA15" s="60"/>
    </row>
    <row r="16" spans="1:27" ht="182">
      <c r="A16" s="37"/>
      <c r="B16" s="38" t="s">
        <v>92</v>
      </c>
      <c r="C16" s="43" t="s">
        <v>235</v>
      </c>
      <c r="D16" s="37"/>
      <c r="E16" s="35" t="s">
        <v>407</v>
      </c>
      <c r="F16" s="17" t="s">
        <v>574</v>
      </c>
      <c r="G16" s="40" t="s">
        <v>96</v>
      </c>
      <c r="H16" s="41"/>
      <c r="I16" s="41" t="s">
        <v>99</v>
      </c>
      <c r="J16" s="52" t="s">
        <v>238</v>
      </c>
      <c r="K16" s="41" t="s">
        <v>99</v>
      </c>
      <c r="L16" s="53" t="s">
        <v>100</v>
      </c>
      <c r="M16" s="54">
        <v>45340</v>
      </c>
      <c r="N16" s="54">
        <v>45646</v>
      </c>
      <c r="O16" s="54" t="s">
        <v>110</v>
      </c>
      <c r="P16" s="55" t="s">
        <v>111</v>
      </c>
      <c r="Q16" s="55">
        <v>1310.2449999999999</v>
      </c>
      <c r="R16" s="55">
        <v>1310.2449999999999</v>
      </c>
      <c r="S16" s="58">
        <f t="shared" si="0"/>
        <v>2620.4899999999998</v>
      </c>
      <c r="T16" s="41"/>
      <c r="U16" s="55"/>
      <c r="V16" s="41"/>
      <c r="W16" s="55"/>
      <c r="X16" s="41"/>
      <c r="Y16" s="58"/>
      <c r="Z16" s="57">
        <f t="shared" si="1"/>
        <v>2620.4899999999998</v>
      </c>
      <c r="AA16" s="60"/>
    </row>
    <row r="17" spans="1:27" ht="182">
      <c r="A17" s="37"/>
      <c r="B17" s="38" t="s">
        <v>136</v>
      </c>
      <c r="C17" s="43" t="s">
        <v>575</v>
      </c>
      <c r="D17" s="37"/>
      <c r="E17" s="35" t="s">
        <v>305</v>
      </c>
      <c r="F17" s="17" t="s">
        <v>576</v>
      </c>
      <c r="G17" s="40" t="s">
        <v>7</v>
      </c>
      <c r="H17" s="41"/>
      <c r="I17" s="41" t="s">
        <v>99</v>
      </c>
      <c r="J17" s="52" t="s">
        <v>100</v>
      </c>
      <c r="K17" s="41" t="s">
        <v>108</v>
      </c>
      <c r="L17" s="53" t="s">
        <v>109</v>
      </c>
      <c r="M17" s="54">
        <v>45629</v>
      </c>
      <c r="N17" s="54">
        <v>45630</v>
      </c>
      <c r="O17" s="54" t="s">
        <v>110</v>
      </c>
      <c r="P17" s="55" t="s">
        <v>111</v>
      </c>
      <c r="Q17" s="55">
        <v>574.37</v>
      </c>
      <c r="R17" s="55">
        <v>574.37</v>
      </c>
      <c r="S17" s="58">
        <f t="shared" si="0"/>
        <v>1148.74</v>
      </c>
      <c r="T17" s="41"/>
      <c r="U17" s="55"/>
      <c r="V17" s="41"/>
      <c r="W17" s="55"/>
      <c r="X17" s="41"/>
      <c r="Y17" s="58"/>
      <c r="Z17" s="57">
        <f t="shared" si="1"/>
        <v>1148.74</v>
      </c>
      <c r="AA17" s="60"/>
    </row>
    <row r="18" spans="1:27" ht="112">
      <c r="A18" s="37"/>
      <c r="B18" s="38" t="s">
        <v>560</v>
      </c>
      <c r="C18" s="43" t="s">
        <v>561</v>
      </c>
      <c r="D18" s="37"/>
      <c r="E18" s="35" t="s">
        <v>562</v>
      </c>
      <c r="F18" s="17" t="s">
        <v>577</v>
      </c>
      <c r="G18" s="40" t="s">
        <v>142</v>
      </c>
      <c r="H18" s="41"/>
      <c r="I18" s="41" t="s">
        <v>99</v>
      </c>
      <c r="J18" s="52" t="s">
        <v>100</v>
      </c>
      <c r="K18" s="41" t="s">
        <v>242</v>
      </c>
      <c r="L18" s="53" t="s">
        <v>243</v>
      </c>
      <c r="M18" s="54">
        <v>45643</v>
      </c>
      <c r="N18" s="54">
        <v>45643</v>
      </c>
      <c r="O18" s="54" t="s">
        <v>110</v>
      </c>
      <c r="P18" s="55" t="s">
        <v>111</v>
      </c>
      <c r="Q18" s="55">
        <v>1225.9000000000001</v>
      </c>
      <c r="R18" s="55">
        <v>1225.9000000000001</v>
      </c>
      <c r="S18" s="58">
        <f t="shared" si="0"/>
        <v>2451.8000000000002</v>
      </c>
      <c r="T18" s="41"/>
      <c r="U18" s="55"/>
      <c r="V18" s="41"/>
      <c r="W18" s="55"/>
      <c r="X18" s="41"/>
      <c r="Y18" s="58"/>
      <c r="Z18" s="57">
        <f t="shared" si="1"/>
        <v>2451.8000000000002</v>
      </c>
      <c r="AA18" s="60"/>
    </row>
    <row r="19" spans="1:27" ht="112">
      <c r="A19" s="8"/>
      <c r="B19" s="34" t="s">
        <v>103</v>
      </c>
      <c r="C19" s="43" t="s">
        <v>578</v>
      </c>
      <c r="D19" s="8"/>
      <c r="E19" s="35" t="s">
        <v>579</v>
      </c>
      <c r="F19" s="35" t="s">
        <v>577</v>
      </c>
      <c r="G19" s="40" t="s">
        <v>96</v>
      </c>
      <c r="H19" s="41"/>
      <c r="I19" s="41" t="s">
        <v>99</v>
      </c>
      <c r="J19" s="52" t="s">
        <v>100</v>
      </c>
      <c r="K19" s="41" t="s">
        <v>242</v>
      </c>
      <c r="L19" s="53" t="s">
        <v>243</v>
      </c>
      <c r="M19" s="54">
        <v>45643</v>
      </c>
      <c r="N19" s="54">
        <v>45643</v>
      </c>
      <c r="O19" s="54" t="s">
        <v>110</v>
      </c>
      <c r="P19" s="55" t="s">
        <v>111</v>
      </c>
      <c r="Q19" s="55">
        <v>1225.9000000000001</v>
      </c>
      <c r="R19" s="55">
        <v>1225.9000000000001</v>
      </c>
      <c r="S19" s="58">
        <f t="shared" si="0"/>
        <v>2451.8000000000002</v>
      </c>
      <c r="T19" s="41"/>
      <c r="U19" s="55"/>
      <c r="V19" s="41"/>
      <c r="W19" s="55"/>
      <c r="X19" s="41"/>
      <c r="Y19" s="58"/>
      <c r="Z19" s="57">
        <f t="shared" si="1"/>
        <v>2451.8000000000002</v>
      </c>
      <c r="AA19" s="60"/>
    </row>
    <row r="20" spans="1:27" ht="112">
      <c r="A20" s="37"/>
      <c r="B20" s="38" t="s">
        <v>138</v>
      </c>
      <c r="C20" s="44" t="s">
        <v>538</v>
      </c>
      <c r="D20" s="37"/>
      <c r="E20" s="17" t="s">
        <v>539</v>
      </c>
      <c r="F20" s="35" t="s">
        <v>577</v>
      </c>
      <c r="G20" s="40" t="s">
        <v>96</v>
      </c>
      <c r="H20" s="41"/>
      <c r="I20" s="41" t="s">
        <v>99</v>
      </c>
      <c r="J20" s="52" t="s">
        <v>100</v>
      </c>
      <c r="K20" s="41" t="s">
        <v>242</v>
      </c>
      <c r="L20" s="53" t="s">
        <v>243</v>
      </c>
      <c r="M20" s="54">
        <v>45642</v>
      </c>
      <c r="N20" s="54">
        <v>45644</v>
      </c>
      <c r="O20" s="54" t="s">
        <v>110</v>
      </c>
      <c r="P20" s="55" t="s">
        <v>111</v>
      </c>
      <c r="Q20" s="55">
        <v>1547.0250000000001</v>
      </c>
      <c r="R20" s="55">
        <v>1547.0250000000001</v>
      </c>
      <c r="S20" s="58">
        <f t="shared" si="0"/>
        <v>3094.05</v>
      </c>
      <c r="T20" s="41"/>
      <c r="U20" s="55"/>
      <c r="V20" s="41"/>
      <c r="W20" s="55"/>
      <c r="X20" s="41"/>
      <c r="Y20" s="58"/>
      <c r="Z20" s="57">
        <f t="shared" si="1"/>
        <v>3094.05</v>
      </c>
      <c r="AA20" s="12"/>
    </row>
    <row r="21" spans="1:27" ht="112.5">
      <c r="A21" s="45"/>
      <c r="B21" s="34" t="s">
        <v>138</v>
      </c>
      <c r="C21" s="46" t="s">
        <v>139</v>
      </c>
      <c r="D21" s="8"/>
      <c r="E21" s="35" t="s">
        <v>529</v>
      </c>
      <c r="F21" s="47" t="s">
        <v>577</v>
      </c>
      <c r="G21" s="40" t="s">
        <v>96</v>
      </c>
      <c r="H21" s="41"/>
      <c r="I21" s="41" t="s">
        <v>99</v>
      </c>
      <c r="J21" s="52" t="s">
        <v>100</v>
      </c>
      <c r="K21" s="41" t="s">
        <v>242</v>
      </c>
      <c r="L21" s="53" t="s">
        <v>243</v>
      </c>
      <c r="M21" s="54">
        <v>45642</v>
      </c>
      <c r="N21" s="54">
        <v>45644</v>
      </c>
      <c r="O21" s="54" t="s">
        <v>110</v>
      </c>
      <c r="P21" s="55" t="s">
        <v>111</v>
      </c>
      <c r="Q21" s="55">
        <v>1547.0250000000001</v>
      </c>
      <c r="R21" s="55">
        <v>1547.0250000000001</v>
      </c>
      <c r="S21" s="58">
        <f t="shared" si="0"/>
        <v>3094.05</v>
      </c>
      <c r="T21" s="41"/>
      <c r="U21" s="55"/>
      <c r="V21" s="41"/>
      <c r="W21" s="55"/>
      <c r="X21" s="41"/>
      <c r="Y21" s="58"/>
      <c r="Z21" s="57">
        <f t="shared" si="1"/>
        <v>3094.05</v>
      </c>
      <c r="AA21" s="12"/>
    </row>
    <row r="22" spans="1:27" ht="14">
      <c r="A22" s="11"/>
      <c r="B22" s="48"/>
      <c r="C22" s="49"/>
      <c r="D22" s="50"/>
      <c r="E22" s="50"/>
      <c r="G22" s="14"/>
      <c r="H22" s="14"/>
      <c r="I22" s="14"/>
      <c r="J22" s="14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</row>
    <row r="23" spans="1:27" ht="14">
      <c r="A23" s="11"/>
      <c r="B23" s="12"/>
      <c r="C23" s="13"/>
      <c r="G23" s="14"/>
      <c r="H23" s="14"/>
      <c r="I23" s="14"/>
      <c r="J23" s="14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</row>
    <row r="24" spans="1:27" ht="14">
      <c r="A24" s="11"/>
      <c r="B24" s="12"/>
      <c r="C24" s="13"/>
      <c r="G24" s="14"/>
      <c r="H24" s="14"/>
      <c r="I24" s="14"/>
      <c r="J24" s="14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1:27" ht="28">
      <c r="A25" s="15" t="s">
        <v>40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</row>
    <row r="26" spans="1:27" ht="336">
      <c r="A26" s="16" t="s">
        <v>41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</row>
    <row r="27" spans="1:27" ht="378">
      <c r="A27" s="17" t="s">
        <v>42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</row>
    <row r="28" spans="1:27" ht="182">
      <c r="A28" s="17" t="s">
        <v>43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1:27" ht="154">
      <c r="A29" s="17" t="s">
        <v>44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0" spans="1:27" ht="182">
      <c r="A30" s="17" t="s">
        <v>45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</row>
    <row r="31" spans="1:27" ht="364">
      <c r="A31" s="17" t="s">
        <v>46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</row>
    <row r="32" spans="1:27" ht="409.5">
      <c r="A32" s="17" t="s">
        <v>47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</row>
    <row r="33" spans="1:12" ht="409.5">
      <c r="A33" s="17" t="s">
        <v>144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</row>
    <row r="34" spans="1:12" ht="409.5">
      <c r="A34" s="17" t="s">
        <v>145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</row>
    <row r="35" spans="1:12" ht="409.5">
      <c r="A35" s="17" t="s">
        <v>146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6" spans="1:12" ht="182">
      <c r="A36" s="17" t="s">
        <v>147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7" spans="1:12" ht="154">
      <c r="A37" s="17" t="s">
        <v>148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</row>
    <row r="38" spans="1:12" ht="350">
      <c r="A38" s="17" t="s">
        <v>149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</row>
    <row r="39" spans="1:12" ht="409.5">
      <c r="A39" s="17" t="s">
        <v>150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</row>
    <row r="40" spans="1:12" ht="140">
      <c r="A40" s="17" t="s">
        <v>151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</row>
    <row r="41" spans="1:12" ht="140">
      <c r="A41" s="17" t="s">
        <v>152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</row>
    <row r="42" spans="1:12" ht="224">
      <c r="A42" s="17" t="s">
        <v>153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</row>
    <row r="43" spans="1:12" ht="409.5">
      <c r="A43" s="17" t="s">
        <v>154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</row>
    <row r="44" spans="1:12" ht="112">
      <c r="A44" s="17" t="s">
        <v>155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</row>
    <row r="45" spans="1:12" ht="126">
      <c r="A45" s="17" t="s">
        <v>156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</row>
    <row r="46" spans="1:12" ht="210">
      <c r="A46" s="17" t="s">
        <v>157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</row>
    <row r="47" spans="1:12" ht="98">
      <c r="A47" s="17" t="s">
        <v>158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</row>
    <row r="48" spans="1:12" ht="126">
      <c r="A48" s="17" t="s">
        <v>159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</row>
    <row r="49" spans="1:12" ht="98">
      <c r="A49" s="17" t="s">
        <v>160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</row>
    <row r="50" spans="1:12" ht="126">
      <c r="A50" s="17" t="s">
        <v>161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1" spans="1:12" ht="140">
      <c r="A51" s="17" t="s">
        <v>162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</row>
    <row r="52" spans="1:12" ht="210">
      <c r="A52" s="17" t="s">
        <v>163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</row>
    <row r="53" spans="1:12" ht="266">
      <c r="A53" s="17" t="s">
        <v>164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</row>
    <row r="54" spans="1:12" ht="409.5">
      <c r="A54" s="17" t="s">
        <v>165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I14"/>
  <sheetViews>
    <sheetView workbookViewId="0">
      <selection activeCell="B17" sqref="B17"/>
    </sheetView>
  </sheetViews>
  <sheetFormatPr defaultColWidth="12.58203125" defaultRowHeight="14"/>
  <sheetData>
    <row r="2" spans="2:9" ht="15" customHeight="1">
      <c r="B2" s="28" t="s">
        <v>580</v>
      </c>
    </row>
    <row r="3" spans="2:9">
      <c r="B3" s="29"/>
      <c r="C3" s="29"/>
      <c r="D3" s="29"/>
      <c r="E3" s="29"/>
      <c r="F3" s="29"/>
      <c r="G3" s="29"/>
      <c r="H3" s="29"/>
      <c r="I3" s="29"/>
    </row>
    <row r="4" spans="2:9" ht="14.25" customHeight="1">
      <c r="B4" s="202" t="s">
        <v>581</v>
      </c>
      <c r="C4" s="202"/>
      <c r="D4" s="202"/>
      <c r="E4" s="202"/>
      <c r="F4" s="202"/>
      <c r="G4" s="202"/>
      <c r="H4" s="202"/>
      <c r="I4" s="202"/>
    </row>
    <row r="5" spans="2:9" ht="14.25" customHeight="1">
      <c r="B5" s="202" t="s">
        <v>582</v>
      </c>
      <c r="C5" s="202"/>
      <c r="D5" s="202"/>
      <c r="E5" s="202"/>
      <c r="F5" s="202"/>
      <c r="G5" s="202"/>
      <c r="H5" s="202"/>
      <c r="I5" s="202"/>
    </row>
    <row r="6" spans="2:9" ht="14.25" customHeight="1">
      <c r="B6" s="202" t="s">
        <v>583</v>
      </c>
      <c r="C6" s="202"/>
      <c r="D6" s="202"/>
      <c r="E6" s="202"/>
      <c r="F6" s="202"/>
      <c r="G6" s="202"/>
      <c r="H6" s="202"/>
      <c r="I6" s="202"/>
    </row>
    <row r="7" spans="2:9" ht="14.25" customHeight="1">
      <c r="B7" s="202" t="s">
        <v>584</v>
      </c>
      <c r="C7" s="202"/>
      <c r="D7" s="202"/>
      <c r="E7" s="202"/>
      <c r="F7" s="202"/>
      <c r="G7" s="202"/>
      <c r="H7" s="202"/>
      <c r="I7" s="202"/>
    </row>
    <row r="13" spans="2:9" ht="15" customHeight="1">
      <c r="B13" s="31" t="s">
        <v>585</v>
      </c>
    </row>
    <row r="14" spans="2:9" ht="15" customHeight="1">
      <c r="B14" t="s">
        <v>586</v>
      </c>
    </row>
  </sheetData>
  <mergeCells count="4">
    <mergeCell ref="B4:I4"/>
    <mergeCell ref="B5:I5"/>
    <mergeCell ref="B6:I6"/>
    <mergeCell ref="B7:I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D1000"/>
  <sheetViews>
    <sheetView workbookViewId="0">
      <pane ySplit="7" topLeftCell="A8" activePane="bottomLeft" state="frozen"/>
      <selection pane="bottomLeft" activeCell="B9" sqref="B9"/>
    </sheetView>
  </sheetViews>
  <sheetFormatPr defaultColWidth="12.58203125" defaultRowHeight="14"/>
  <cols>
    <col min="1" max="1" width="18.08203125" customWidth="1"/>
    <col min="2" max="2" width="15.58203125" customWidth="1"/>
    <col min="3" max="3" width="40.58203125" customWidth="1"/>
    <col min="4" max="4" width="14" customWidth="1"/>
    <col min="5" max="5" width="36.25" customWidth="1"/>
    <col min="6" max="6" width="43.5" customWidth="1"/>
    <col min="7" max="7" width="14.58203125" customWidth="1"/>
    <col min="8" max="10" width="13.08203125" customWidth="1"/>
    <col min="11" max="11" width="21.5" customWidth="1"/>
    <col min="12" max="12" width="14" customWidth="1"/>
    <col min="13" max="13" width="13.08203125" customWidth="1"/>
    <col min="14" max="14" width="15.58203125" customWidth="1"/>
    <col min="15" max="15" width="17.83203125" customWidth="1"/>
    <col min="16" max="16" width="18" customWidth="1"/>
    <col min="17" max="17" width="16.58203125" customWidth="1"/>
    <col min="18" max="18" width="15.75" customWidth="1"/>
    <col min="19" max="19" width="15.5" customWidth="1"/>
    <col min="20" max="20" width="14.75" customWidth="1"/>
    <col min="21" max="21" width="13.08203125" customWidth="1"/>
    <col min="22" max="22" width="17.25" customWidth="1"/>
    <col min="23" max="23" width="17.5" customWidth="1"/>
    <col min="24" max="24" width="21.5" customWidth="1"/>
    <col min="25" max="25" width="19.33203125" customWidth="1"/>
    <col min="26" max="26" width="32" customWidth="1"/>
    <col min="27" max="28" width="13.08203125" customWidth="1"/>
  </cols>
  <sheetData>
    <row r="1" spans="1:30" ht="21">
      <c r="A1" s="197"/>
      <c r="B1" s="189" t="s">
        <v>0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25"/>
      <c r="AB1" s="25"/>
    </row>
    <row r="2" spans="1:30" ht="21">
      <c r="A2" s="197"/>
      <c r="B2" s="189" t="s">
        <v>1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25"/>
      <c r="AB2" s="25"/>
    </row>
    <row r="3" spans="1:30" ht="21">
      <c r="A3" s="197"/>
      <c r="B3" s="189" t="s">
        <v>2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26"/>
      <c r="AB3" s="26"/>
    </row>
    <row r="4" spans="1:30" ht="15" customHeight="1">
      <c r="A4" s="3" t="s">
        <v>3</v>
      </c>
      <c r="B4" s="4"/>
      <c r="C4" s="190" t="s">
        <v>4</v>
      </c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26"/>
      <c r="AB4" s="26"/>
    </row>
    <row r="5" spans="1:30" ht="15.75" customHeight="1">
      <c r="A5" s="191" t="s">
        <v>5</v>
      </c>
      <c r="B5" s="191"/>
      <c r="C5" s="191" t="s">
        <v>6</v>
      </c>
      <c r="D5" s="191"/>
      <c r="E5" s="191"/>
      <c r="F5" s="192" t="s">
        <v>7</v>
      </c>
      <c r="G5" s="192"/>
      <c r="H5" s="192"/>
      <c r="I5" s="192"/>
      <c r="J5" s="192"/>
      <c r="K5" s="192"/>
      <c r="L5" s="192"/>
      <c r="M5" s="192"/>
      <c r="N5" s="192"/>
      <c r="O5" s="191" t="s">
        <v>8</v>
      </c>
      <c r="P5" s="191"/>
      <c r="Q5" s="191"/>
      <c r="R5" s="191"/>
      <c r="S5" s="191" t="s">
        <v>9</v>
      </c>
      <c r="T5" s="191"/>
      <c r="U5" s="191"/>
      <c r="V5" s="191"/>
      <c r="W5" s="191"/>
      <c r="X5" s="191"/>
      <c r="Y5" s="191" t="s">
        <v>587</v>
      </c>
      <c r="Z5" s="191" t="s">
        <v>588</v>
      </c>
      <c r="AA5" s="12"/>
      <c r="AB5" s="12"/>
      <c r="AC5" s="12"/>
    </row>
    <row r="6" spans="1:30" ht="15.75" customHeight="1">
      <c r="A6" s="191" t="s">
        <v>12</v>
      </c>
      <c r="B6" s="191" t="s">
        <v>13</v>
      </c>
      <c r="C6" s="191" t="s">
        <v>14</v>
      </c>
      <c r="D6" s="191" t="s">
        <v>15</v>
      </c>
      <c r="E6" s="191" t="s">
        <v>16</v>
      </c>
      <c r="F6" s="191" t="s">
        <v>17</v>
      </c>
      <c r="G6" s="191" t="s">
        <v>18</v>
      </c>
      <c r="H6" s="191" t="s">
        <v>19</v>
      </c>
      <c r="I6" s="191" t="s">
        <v>20</v>
      </c>
      <c r="J6" s="191"/>
      <c r="K6" s="193" t="s">
        <v>21</v>
      </c>
      <c r="L6" s="193"/>
      <c r="M6" s="191" t="s">
        <v>22</v>
      </c>
      <c r="N6" s="191" t="s">
        <v>23</v>
      </c>
      <c r="O6" s="191" t="s">
        <v>589</v>
      </c>
      <c r="P6" s="193" t="s">
        <v>590</v>
      </c>
      <c r="Q6" s="193" t="s">
        <v>591</v>
      </c>
      <c r="R6" s="193" t="s">
        <v>592</v>
      </c>
      <c r="S6" s="193" t="s">
        <v>28</v>
      </c>
      <c r="T6" s="193"/>
      <c r="U6" s="193" t="s">
        <v>29</v>
      </c>
      <c r="V6" s="193"/>
      <c r="W6" s="191" t="s">
        <v>593</v>
      </c>
      <c r="X6" s="193" t="s">
        <v>594</v>
      </c>
      <c r="Y6" s="191"/>
      <c r="Z6" s="191"/>
      <c r="AA6" s="12"/>
      <c r="AB6" s="12"/>
      <c r="AC6" s="12"/>
      <c r="AD6" s="12"/>
    </row>
    <row r="7" spans="1:30" ht="28">
      <c r="A7" s="191"/>
      <c r="B7" s="191"/>
      <c r="C7" s="191"/>
      <c r="D7" s="191"/>
      <c r="E7" s="191"/>
      <c r="F7" s="191"/>
      <c r="G7" s="191"/>
      <c r="H7" s="191"/>
      <c r="I7" s="6" t="s">
        <v>32</v>
      </c>
      <c r="J7" s="6" t="s">
        <v>33</v>
      </c>
      <c r="K7" s="6" t="s">
        <v>34</v>
      </c>
      <c r="L7" s="18" t="s">
        <v>35</v>
      </c>
      <c r="M7" s="191"/>
      <c r="N7" s="191"/>
      <c r="O7" s="191"/>
      <c r="P7" s="191"/>
      <c r="Q7" s="191"/>
      <c r="R7" s="191"/>
      <c r="S7" s="6" t="s">
        <v>595</v>
      </c>
      <c r="T7" s="18" t="s">
        <v>596</v>
      </c>
      <c r="U7" s="6" t="s">
        <v>88</v>
      </c>
      <c r="V7" s="18" t="s">
        <v>89</v>
      </c>
      <c r="W7" s="191"/>
      <c r="X7" s="191"/>
      <c r="Y7" s="191"/>
      <c r="Z7" s="191"/>
      <c r="AA7" s="12"/>
      <c r="AB7" s="12"/>
      <c r="AC7" s="12"/>
      <c r="AD7" s="12"/>
    </row>
    <row r="8" spans="1:30">
      <c r="A8" s="8"/>
      <c r="B8" s="8"/>
      <c r="C8" s="9"/>
      <c r="D8" s="8"/>
      <c r="E8" s="8"/>
      <c r="F8" s="8"/>
      <c r="G8" s="10"/>
      <c r="H8" s="8"/>
      <c r="I8" s="8"/>
      <c r="J8" s="19"/>
      <c r="K8" s="8"/>
      <c r="L8" s="20"/>
      <c r="M8" s="21"/>
      <c r="N8" s="21"/>
      <c r="O8" s="22"/>
      <c r="P8" s="23">
        <v>0</v>
      </c>
      <c r="Q8" s="23">
        <v>0</v>
      </c>
      <c r="R8" s="24">
        <f t="shared" ref="R8:R15" si="0">P8+Q8</f>
        <v>0</v>
      </c>
      <c r="S8" s="8">
        <v>0</v>
      </c>
      <c r="T8" s="23">
        <v>0</v>
      </c>
      <c r="U8" s="8">
        <v>0</v>
      </c>
      <c r="V8" s="23">
        <v>0</v>
      </c>
      <c r="W8" s="8">
        <v>0</v>
      </c>
      <c r="X8" s="24">
        <f t="shared" ref="X8:X15" si="1">(S8*T8)+(U8*V8)</f>
        <v>0</v>
      </c>
      <c r="Y8" s="24">
        <f t="shared" ref="Y8:Y15" si="2">R8+X8</f>
        <v>0</v>
      </c>
      <c r="Z8" s="27"/>
      <c r="AA8" s="12"/>
      <c r="AB8" s="12"/>
      <c r="AC8" s="12"/>
      <c r="AD8" s="12"/>
    </row>
    <row r="9" spans="1:30">
      <c r="A9" s="8"/>
      <c r="B9" s="8"/>
      <c r="C9" s="9"/>
      <c r="D9" s="8"/>
      <c r="E9" s="8"/>
      <c r="F9" s="8"/>
      <c r="G9" s="10"/>
      <c r="H9" s="8"/>
      <c r="I9" s="8"/>
      <c r="J9" s="19"/>
      <c r="K9" s="8"/>
      <c r="L9" s="20"/>
      <c r="M9" s="21"/>
      <c r="N9" s="21"/>
      <c r="O9" s="22"/>
      <c r="P9" s="23">
        <v>0</v>
      </c>
      <c r="Q9" s="23">
        <v>0</v>
      </c>
      <c r="R9" s="24">
        <f t="shared" si="0"/>
        <v>0</v>
      </c>
      <c r="S9" s="8">
        <v>0</v>
      </c>
      <c r="T9" s="23">
        <v>0</v>
      </c>
      <c r="U9" s="8">
        <v>0</v>
      </c>
      <c r="V9" s="23">
        <v>0</v>
      </c>
      <c r="W9" s="8">
        <v>0</v>
      </c>
      <c r="X9" s="24">
        <f t="shared" si="1"/>
        <v>0</v>
      </c>
      <c r="Y9" s="24">
        <f t="shared" si="2"/>
        <v>0</v>
      </c>
      <c r="Z9" s="27"/>
      <c r="AA9" s="12"/>
      <c r="AB9" s="12"/>
      <c r="AC9" s="12"/>
      <c r="AD9" s="12"/>
    </row>
    <row r="10" spans="1:30" ht="15.75" customHeight="1">
      <c r="A10" s="8"/>
      <c r="B10" s="8"/>
      <c r="C10" s="9"/>
      <c r="D10" s="8"/>
      <c r="E10" s="8"/>
      <c r="F10" s="8"/>
      <c r="G10" s="10"/>
      <c r="H10" s="8"/>
      <c r="I10" s="8"/>
      <c r="J10" s="19"/>
      <c r="K10" s="8"/>
      <c r="L10" s="20"/>
      <c r="M10" s="21"/>
      <c r="N10" s="21"/>
      <c r="O10" s="22"/>
      <c r="P10" s="23">
        <v>0</v>
      </c>
      <c r="Q10" s="23">
        <v>0</v>
      </c>
      <c r="R10" s="24">
        <f t="shared" si="0"/>
        <v>0</v>
      </c>
      <c r="S10" s="8">
        <v>0</v>
      </c>
      <c r="T10" s="23">
        <v>0</v>
      </c>
      <c r="U10" s="8">
        <v>0</v>
      </c>
      <c r="V10" s="23">
        <v>0</v>
      </c>
      <c r="W10" s="8">
        <v>0</v>
      </c>
      <c r="X10" s="24">
        <f t="shared" si="1"/>
        <v>0</v>
      </c>
      <c r="Y10" s="24">
        <f t="shared" si="2"/>
        <v>0</v>
      </c>
      <c r="Z10" s="27"/>
      <c r="AA10" s="12"/>
      <c r="AB10" s="12"/>
      <c r="AC10" s="12"/>
      <c r="AD10" s="12"/>
    </row>
    <row r="11" spans="1:30" ht="15.75" customHeight="1">
      <c r="A11" s="8"/>
      <c r="B11" s="8"/>
      <c r="C11" s="9"/>
      <c r="D11" s="8"/>
      <c r="E11" s="8"/>
      <c r="F11" s="8"/>
      <c r="G11" s="10"/>
      <c r="H11" s="8"/>
      <c r="I11" s="8"/>
      <c r="J11" s="19"/>
      <c r="K11" s="8"/>
      <c r="L11" s="20"/>
      <c r="M11" s="21"/>
      <c r="N11" s="21"/>
      <c r="O11" s="22"/>
      <c r="P11" s="23">
        <v>0</v>
      </c>
      <c r="Q11" s="23">
        <v>0</v>
      </c>
      <c r="R11" s="24">
        <f t="shared" si="0"/>
        <v>0</v>
      </c>
      <c r="S11" s="8">
        <v>0</v>
      </c>
      <c r="T11" s="23">
        <v>0</v>
      </c>
      <c r="U11" s="8">
        <v>0</v>
      </c>
      <c r="V11" s="23">
        <v>0</v>
      </c>
      <c r="W11" s="8">
        <v>0</v>
      </c>
      <c r="X11" s="24">
        <f t="shared" si="1"/>
        <v>0</v>
      </c>
      <c r="Y11" s="24">
        <f t="shared" si="2"/>
        <v>0</v>
      </c>
      <c r="Z11" s="27"/>
      <c r="AA11" s="12"/>
      <c r="AB11" s="12"/>
      <c r="AC11" s="12"/>
      <c r="AD11" s="12"/>
    </row>
    <row r="12" spans="1:30" ht="15.75" customHeight="1">
      <c r="A12" s="8"/>
      <c r="B12" s="8"/>
      <c r="C12" s="9"/>
      <c r="D12" s="8"/>
      <c r="E12" s="8"/>
      <c r="F12" s="8"/>
      <c r="G12" s="10"/>
      <c r="H12" s="8"/>
      <c r="I12" s="8"/>
      <c r="J12" s="19"/>
      <c r="K12" s="8"/>
      <c r="L12" s="20"/>
      <c r="M12" s="21"/>
      <c r="N12" s="21"/>
      <c r="O12" s="22"/>
      <c r="P12" s="23">
        <v>0</v>
      </c>
      <c r="Q12" s="23">
        <v>0</v>
      </c>
      <c r="R12" s="24">
        <f t="shared" si="0"/>
        <v>0</v>
      </c>
      <c r="S12" s="8">
        <v>0</v>
      </c>
      <c r="T12" s="23">
        <v>0</v>
      </c>
      <c r="U12" s="8">
        <v>0</v>
      </c>
      <c r="V12" s="23">
        <v>0</v>
      </c>
      <c r="W12" s="8">
        <v>0</v>
      </c>
      <c r="X12" s="24">
        <f t="shared" si="1"/>
        <v>0</v>
      </c>
      <c r="Y12" s="24">
        <f t="shared" si="2"/>
        <v>0</v>
      </c>
      <c r="Z12" s="27"/>
      <c r="AA12" s="12"/>
      <c r="AB12" s="12"/>
      <c r="AC12" s="12"/>
      <c r="AD12" s="12"/>
    </row>
    <row r="13" spans="1:30" ht="15.75" customHeight="1">
      <c r="A13" s="8"/>
      <c r="B13" s="8"/>
      <c r="C13" s="9"/>
      <c r="D13" s="8"/>
      <c r="E13" s="8"/>
      <c r="F13" s="8"/>
      <c r="G13" s="10"/>
      <c r="H13" s="8"/>
      <c r="I13" s="8"/>
      <c r="J13" s="19"/>
      <c r="K13" s="8"/>
      <c r="L13" s="20"/>
      <c r="M13" s="21"/>
      <c r="N13" s="21"/>
      <c r="O13" s="22"/>
      <c r="P13" s="23">
        <v>0</v>
      </c>
      <c r="Q13" s="23">
        <v>0</v>
      </c>
      <c r="R13" s="24">
        <f t="shared" si="0"/>
        <v>0</v>
      </c>
      <c r="S13" s="8">
        <v>0</v>
      </c>
      <c r="T13" s="23">
        <v>0</v>
      </c>
      <c r="U13" s="8">
        <v>0</v>
      </c>
      <c r="V13" s="23">
        <v>0</v>
      </c>
      <c r="W13" s="8">
        <v>0</v>
      </c>
      <c r="X13" s="24">
        <f t="shared" si="1"/>
        <v>0</v>
      </c>
      <c r="Y13" s="24">
        <f t="shared" si="2"/>
        <v>0</v>
      </c>
      <c r="Z13" s="27"/>
      <c r="AA13" s="12"/>
      <c r="AB13" s="12"/>
      <c r="AC13" s="12"/>
      <c r="AD13" s="12"/>
    </row>
    <row r="14" spans="1:30" ht="15.75" customHeight="1">
      <c r="A14" s="8"/>
      <c r="B14" s="8"/>
      <c r="C14" s="9"/>
      <c r="D14" s="8"/>
      <c r="E14" s="8"/>
      <c r="F14" s="8"/>
      <c r="G14" s="10"/>
      <c r="H14" s="8"/>
      <c r="I14" s="8"/>
      <c r="J14" s="19"/>
      <c r="K14" s="8"/>
      <c r="L14" s="20"/>
      <c r="M14" s="21"/>
      <c r="N14" s="21"/>
      <c r="O14" s="22"/>
      <c r="P14" s="23">
        <v>0</v>
      </c>
      <c r="Q14" s="23">
        <v>0</v>
      </c>
      <c r="R14" s="24">
        <f t="shared" si="0"/>
        <v>0</v>
      </c>
      <c r="S14" s="8">
        <v>0</v>
      </c>
      <c r="T14" s="23">
        <v>0</v>
      </c>
      <c r="U14" s="8">
        <v>0</v>
      </c>
      <c r="V14" s="23">
        <v>0</v>
      </c>
      <c r="W14" s="8">
        <v>0</v>
      </c>
      <c r="X14" s="24">
        <f t="shared" si="1"/>
        <v>0</v>
      </c>
      <c r="Y14" s="24">
        <f t="shared" si="2"/>
        <v>0</v>
      </c>
      <c r="Z14" s="27"/>
      <c r="AA14" s="12"/>
      <c r="AB14" s="12"/>
      <c r="AC14" s="12"/>
      <c r="AD14" s="12"/>
    </row>
    <row r="15" spans="1:30" ht="15.75" customHeight="1">
      <c r="A15" s="8"/>
      <c r="B15" s="8"/>
      <c r="C15" s="9"/>
      <c r="D15" s="8"/>
      <c r="E15" s="8"/>
      <c r="F15" s="8"/>
      <c r="G15" s="10"/>
      <c r="H15" s="8"/>
      <c r="I15" s="8"/>
      <c r="J15" s="19"/>
      <c r="K15" s="8"/>
      <c r="L15" s="20"/>
      <c r="M15" s="21"/>
      <c r="N15" s="21"/>
      <c r="O15" s="22"/>
      <c r="P15" s="23">
        <v>0</v>
      </c>
      <c r="Q15" s="23">
        <v>0</v>
      </c>
      <c r="R15" s="24">
        <f t="shared" si="0"/>
        <v>0</v>
      </c>
      <c r="S15" s="8">
        <v>0</v>
      </c>
      <c r="T15" s="23">
        <v>0</v>
      </c>
      <c r="U15" s="8">
        <v>0</v>
      </c>
      <c r="V15" s="23">
        <v>0</v>
      </c>
      <c r="W15" s="8">
        <v>0</v>
      </c>
      <c r="X15" s="24">
        <f t="shared" si="1"/>
        <v>0</v>
      </c>
      <c r="Y15" s="24">
        <f t="shared" si="2"/>
        <v>0</v>
      </c>
      <c r="Z15" s="27"/>
      <c r="AA15" s="12"/>
      <c r="AB15" s="12"/>
      <c r="AC15" s="12"/>
      <c r="AD15" s="12"/>
    </row>
    <row r="16" spans="1:30" ht="38.25" customHeight="1">
      <c r="A16" s="11"/>
      <c r="B16" s="12"/>
      <c r="C16" s="13"/>
      <c r="G16" s="14"/>
      <c r="H16" s="14"/>
      <c r="I16" s="14"/>
      <c r="J16" s="14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</row>
    <row r="17" spans="1:12" ht="15.75" customHeight="1">
      <c r="A17" s="194" t="s">
        <v>40</v>
      </c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</row>
    <row r="18" spans="1:12" ht="15.75" customHeight="1">
      <c r="A18" s="195" t="s">
        <v>41</v>
      </c>
      <c r="B18" s="195"/>
      <c r="C18" s="195"/>
      <c r="D18" s="195"/>
      <c r="E18" s="195"/>
      <c r="F18" s="195"/>
      <c r="G18" s="195"/>
      <c r="H18" s="195"/>
      <c r="I18" s="195"/>
      <c r="J18" s="195"/>
      <c r="K18" s="195"/>
      <c r="L18" s="195"/>
    </row>
    <row r="19" spans="1:12" ht="15.75" customHeight="1">
      <c r="A19" s="196" t="s">
        <v>42</v>
      </c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</row>
    <row r="20" spans="1:12" ht="15.75" customHeight="1">
      <c r="A20" s="196" t="s">
        <v>43</v>
      </c>
      <c r="B20" s="196"/>
      <c r="C20" s="196"/>
      <c r="D20" s="196"/>
      <c r="E20" s="196"/>
      <c r="F20" s="196"/>
      <c r="G20" s="196"/>
      <c r="H20" s="196"/>
      <c r="I20" s="196"/>
      <c r="J20" s="196"/>
      <c r="K20" s="196"/>
      <c r="L20" s="196"/>
    </row>
    <row r="21" spans="1:12" ht="15.75" customHeight="1">
      <c r="A21" s="196" t="s">
        <v>44</v>
      </c>
      <c r="B21" s="196"/>
      <c r="C21" s="196"/>
      <c r="D21" s="196"/>
      <c r="E21" s="196"/>
      <c r="F21" s="196"/>
      <c r="G21" s="196"/>
      <c r="H21" s="196"/>
      <c r="I21" s="196"/>
      <c r="J21" s="196"/>
      <c r="K21" s="196"/>
      <c r="L21" s="196"/>
    </row>
    <row r="22" spans="1:12" ht="15.75" customHeight="1">
      <c r="A22" s="196" t="s">
        <v>45</v>
      </c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</row>
    <row r="23" spans="1:12" ht="15.75" customHeight="1">
      <c r="A23" s="196" t="s">
        <v>46</v>
      </c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</row>
    <row r="24" spans="1:12" ht="15.75" customHeight="1">
      <c r="A24" s="196" t="s">
        <v>47</v>
      </c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</row>
    <row r="25" spans="1:12" ht="15.75" customHeight="1">
      <c r="A25" s="196" t="s">
        <v>48</v>
      </c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</row>
    <row r="26" spans="1:12" ht="15.75" customHeight="1">
      <c r="A26" s="196" t="s">
        <v>49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</row>
    <row r="27" spans="1:12" ht="15.75" customHeight="1">
      <c r="A27" s="196" t="s">
        <v>50</v>
      </c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</row>
    <row r="28" spans="1:12" ht="15.75" customHeight="1">
      <c r="A28" s="196" t="s">
        <v>51</v>
      </c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</row>
    <row r="29" spans="1:12" ht="15.75" customHeight="1">
      <c r="A29" s="196" t="s">
        <v>52</v>
      </c>
      <c r="B29" s="196"/>
      <c r="C29" s="196"/>
      <c r="D29" s="196"/>
      <c r="E29" s="196"/>
      <c r="F29" s="196"/>
      <c r="G29" s="196"/>
      <c r="H29" s="196"/>
      <c r="I29" s="196"/>
      <c r="J29" s="196"/>
      <c r="K29" s="196"/>
      <c r="L29" s="196"/>
    </row>
    <row r="30" spans="1:12" ht="15.75" customHeight="1">
      <c r="A30" s="196" t="s">
        <v>53</v>
      </c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</row>
    <row r="31" spans="1:12" ht="15.75" customHeight="1">
      <c r="A31" s="196" t="s">
        <v>54</v>
      </c>
      <c r="B31" s="196"/>
      <c r="C31" s="196"/>
      <c r="D31" s="196"/>
      <c r="E31" s="196"/>
      <c r="F31" s="196"/>
      <c r="G31" s="196"/>
      <c r="H31" s="196"/>
      <c r="I31" s="196"/>
      <c r="J31" s="196"/>
      <c r="K31" s="196"/>
      <c r="L31" s="196"/>
    </row>
    <row r="32" spans="1:12" ht="15.75" customHeight="1">
      <c r="A32" s="196" t="s">
        <v>55</v>
      </c>
      <c r="B32" s="196"/>
      <c r="C32" s="196"/>
      <c r="D32" s="196"/>
      <c r="E32" s="196"/>
      <c r="F32" s="196"/>
      <c r="G32" s="196"/>
      <c r="H32" s="196"/>
      <c r="I32" s="196"/>
      <c r="J32" s="196"/>
      <c r="K32" s="196"/>
      <c r="L32" s="196"/>
    </row>
    <row r="33" spans="1:12" ht="15.75" customHeight="1">
      <c r="A33" s="196" t="s">
        <v>56</v>
      </c>
      <c r="B33" s="196"/>
      <c r="C33" s="196"/>
      <c r="D33" s="196"/>
      <c r="E33" s="196"/>
      <c r="F33" s="196"/>
      <c r="G33" s="196"/>
      <c r="H33" s="196"/>
      <c r="I33" s="196"/>
      <c r="J33" s="196"/>
      <c r="K33" s="196"/>
      <c r="L33" s="196"/>
    </row>
    <row r="34" spans="1:12" ht="15.75" customHeight="1">
      <c r="A34" s="196" t="s">
        <v>597</v>
      </c>
      <c r="B34" s="196"/>
      <c r="C34" s="196"/>
      <c r="D34" s="196"/>
      <c r="E34" s="196"/>
      <c r="F34" s="196"/>
      <c r="G34" s="196"/>
      <c r="H34" s="196"/>
      <c r="I34" s="196"/>
      <c r="J34" s="196"/>
      <c r="K34" s="196"/>
      <c r="L34" s="196"/>
    </row>
    <row r="35" spans="1:12" ht="15.75" customHeight="1">
      <c r="A35" s="196" t="s">
        <v>598</v>
      </c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</row>
    <row r="36" spans="1:12" ht="15.75" customHeight="1">
      <c r="A36" s="196" t="s">
        <v>599</v>
      </c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</row>
    <row r="37" spans="1:12" ht="15.75" customHeight="1">
      <c r="A37" s="196" t="s">
        <v>600</v>
      </c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</row>
    <row r="38" spans="1:12" ht="15.75" customHeight="1">
      <c r="A38" s="196" t="s">
        <v>601</v>
      </c>
      <c r="B38" s="196"/>
      <c r="C38" s="196"/>
      <c r="D38" s="196"/>
      <c r="E38" s="196"/>
      <c r="F38" s="196"/>
      <c r="G38" s="196"/>
      <c r="H38" s="196"/>
      <c r="I38" s="196"/>
      <c r="J38" s="196"/>
      <c r="K38" s="196"/>
      <c r="L38" s="196"/>
    </row>
    <row r="39" spans="1:12" ht="15.75" customHeight="1">
      <c r="A39" s="196" t="s">
        <v>602</v>
      </c>
      <c r="B39" s="196"/>
      <c r="C39" s="196"/>
      <c r="D39" s="196"/>
      <c r="E39" s="196"/>
      <c r="F39" s="196"/>
      <c r="G39" s="196"/>
      <c r="H39" s="196"/>
      <c r="I39" s="196"/>
      <c r="J39" s="196"/>
      <c r="K39" s="196"/>
      <c r="L39" s="196"/>
    </row>
    <row r="40" spans="1:12" ht="15.75" customHeight="1">
      <c r="A40" s="196" t="s">
        <v>603</v>
      </c>
      <c r="B40" s="196"/>
      <c r="C40" s="196"/>
      <c r="D40" s="196"/>
      <c r="E40" s="196"/>
      <c r="F40" s="196"/>
      <c r="G40" s="196"/>
      <c r="H40" s="196"/>
      <c r="I40" s="196"/>
      <c r="J40" s="196"/>
      <c r="K40" s="196"/>
      <c r="L40" s="196"/>
    </row>
    <row r="41" spans="1:12" ht="15.75" customHeight="1">
      <c r="A41" s="196" t="s">
        <v>604</v>
      </c>
      <c r="B41" s="196"/>
      <c r="C41" s="196"/>
      <c r="D41" s="196"/>
      <c r="E41" s="196"/>
      <c r="F41" s="196"/>
      <c r="G41" s="196"/>
      <c r="H41" s="196"/>
      <c r="I41" s="196"/>
      <c r="J41" s="196"/>
      <c r="K41" s="196"/>
      <c r="L41" s="196"/>
    </row>
    <row r="42" spans="1:12" ht="15.75" customHeight="1">
      <c r="A42" s="196" t="s">
        <v>605</v>
      </c>
      <c r="B42" s="196"/>
      <c r="C42" s="196"/>
      <c r="D42" s="196"/>
      <c r="E42" s="196"/>
      <c r="F42" s="196"/>
      <c r="G42" s="196"/>
      <c r="H42" s="196"/>
      <c r="I42" s="196"/>
      <c r="J42" s="196"/>
      <c r="K42" s="196"/>
      <c r="L42" s="196"/>
    </row>
    <row r="43" spans="1:12" ht="15.75" customHeight="1">
      <c r="A43" s="196" t="s">
        <v>606</v>
      </c>
      <c r="B43" s="196"/>
      <c r="C43" s="196"/>
      <c r="D43" s="196"/>
      <c r="E43" s="196"/>
      <c r="F43" s="196"/>
      <c r="G43" s="196"/>
      <c r="H43" s="196"/>
      <c r="I43" s="196"/>
      <c r="J43" s="196"/>
      <c r="K43" s="196"/>
      <c r="L43" s="196"/>
    </row>
    <row r="44" spans="1:12" ht="15.75" customHeight="1">
      <c r="A44" s="196" t="s">
        <v>607</v>
      </c>
      <c r="B44" s="196"/>
      <c r="C44" s="196"/>
      <c r="D44" s="196"/>
      <c r="E44" s="196"/>
      <c r="F44" s="196"/>
      <c r="G44" s="196"/>
      <c r="H44" s="196"/>
      <c r="I44" s="196"/>
      <c r="J44" s="196"/>
      <c r="K44" s="196"/>
      <c r="L44" s="196"/>
    </row>
    <row r="45" spans="1:12" ht="15.75" customHeight="1">
      <c r="A45" s="196" t="s">
        <v>608</v>
      </c>
      <c r="B45" s="196"/>
      <c r="C45" s="196"/>
      <c r="D45" s="196"/>
      <c r="E45" s="196"/>
      <c r="F45" s="196"/>
      <c r="G45" s="196"/>
      <c r="H45" s="196"/>
      <c r="I45" s="196"/>
      <c r="J45" s="196"/>
      <c r="K45" s="196"/>
      <c r="L45" s="196"/>
    </row>
    <row r="46" spans="1:12" ht="15.75" customHeight="1"/>
    <row r="47" spans="1:12" ht="15.75" customHeight="1"/>
    <row r="48" spans="1:12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1">
    <mergeCell ref="W6:W7"/>
    <mergeCell ref="X6:X7"/>
    <mergeCell ref="Y5:Y7"/>
    <mergeCell ref="Z5:Z7"/>
    <mergeCell ref="A43:L43"/>
    <mergeCell ref="A44:L44"/>
    <mergeCell ref="A45:L45"/>
    <mergeCell ref="A1:A3"/>
    <mergeCell ref="A6:A7"/>
    <mergeCell ref="B6:B7"/>
    <mergeCell ref="C6:C7"/>
    <mergeCell ref="D6:D7"/>
    <mergeCell ref="E6:E7"/>
    <mergeCell ref="F6:F7"/>
    <mergeCell ref="G6:G7"/>
    <mergeCell ref="H6:H7"/>
    <mergeCell ref="A38:L38"/>
    <mergeCell ref="A39:L39"/>
    <mergeCell ref="A40:L40"/>
    <mergeCell ref="A41:L41"/>
    <mergeCell ref="A42:L42"/>
    <mergeCell ref="A33:L33"/>
    <mergeCell ref="A34:L34"/>
    <mergeCell ref="A35:L35"/>
    <mergeCell ref="A36:L36"/>
    <mergeCell ref="A37:L37"/>
    <mergeCell ref="A28:L28"/>
    <mergeCell ref="A29:L29"/>
    <mergeCell ref="A30:L30"/>
    <mergeCell ref="A31:L31"/>
    <mergeCell ref="A32:L32"/>
    <mergeCell ref="A23:L23"/>
    <mergeCell ref="A24:L24"/>
    <mergeCell ref="A25:L25"/>
    <mergeCell ref="A26:L26"/>
    <mergeCell ref="A27:L27"/>
    <mergeCell ref="A18:L18"/>
    <mergeCell ref="A19:L19"/>
    <mergeCell ref="A20:L20"/>
    <mergeCell ref="A21:L21"/>
    <mergeCell ref="A22:L22"/>
    <mergeCell ref="I6:J6"/>
    <mergeCell ref="K6:L6"/>
    <mergeCell ref="S6:T6"/>
    <mergeCell ref="U6:V6"/>
    <mergeCell ref="A17:L17"/>
    <mergeCell ref="M6:M7"/>
    <mergeCell ref="N6:N7"/>
    <mergeCell ref="O6:O7"/>
    <mergeCell ref="P6:P7"/>
    <mergeCell ref="Q6:Q7"/>
    <mergeCell ref="R6:R7"/>
    <mergeCell ref="B1:Z1"/>
    <mergeCell ref="B2:Z2"/>
    <mergeCell ref="B3:Z3"/>
    <mergeCell ref="C4:Z4"/>
    <mergeCell ref="A5:B5"/>
    <mergeCell ref="C5:E5"/>
    <mergeCell ref="F5:N5"/>
    <mergeCell ref="O5:R5"/>
    <mergeCell ref="S5:X5"/>
  </mergeCells>
  <dataValidations count="1">
    <dataValidation type="list" allowBlank="1" sqref="H8:H15" xr:uid="{00000000-0002-0000-0E00-000000000000}">
      <formula1>"SERVIÇO,CURSO,EVENTO,REUNIÃO,OUTROS"</formula1>
    </dataValidation>
  </dataValidations>
  <pageMargins left="0.51180555555555596" right="0.51180555555555596" top="0.78749999999999998" bottom="0.78749999999999998" header="0.511811023622047" footer="0.511811023622047"/>
  <pageSetup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51"/>
  <sheetViews>
    <sheetView workbookViewId="0">
      <selection activeCell="A4" sqref="A4:B4"/>
    </sheetView>
  </sheetViews>
  <sheetFormatPr defaultColWidth="9" defaultRowHeight="14"/>
  <cols>
    <col min="1" max="1" width="10.83203125" customWidth="1"/>
    <col min="2" max="2" width="14.5" customWidth="1"/>
    <col min="3" max="3" width="31.83203125" customWidth="1"/>
    <col min="5" max="5" width="29" customWidth="1"/>
    <col min="6" max="6" width="33.75" customWidth="1"/>
    <col min="11" max="11" width="15.83203125" customWidth="1"/>
    <col min="13" max="14" width="9.83203125" customWidth="1"/>
    <col min="17" max="18" width="10.75" customWidth="1"/>
    <col min="19" max="19" width="11.75" customWidth="1"/>
    <col min="26" max="26" width="11.75" customWidth="1"/>
    <col min="27" max="27" width="14.83203125" customWidth="1"/>
  </cols>
  <sheetData>
    <row r="1" spans="1:28" ht="21">
      <c r="A1" s="1"/>
      <c r="B1" s="2"/>
      <c r="C1" s="189" t="s">
        <v>69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</row>
    <row r="2" spans="1:28" ht="22.5" customHeight="1">
      <c r="B2" s="2"/>
      <c r="C2" s="189" t="s">
        <v>70</v>
      </c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</row>
    <row r="3" spans="1:28" ht="21" customHeight="1">
      <c r="A3" s="3"/>
      <c r="B3" s="171"/>
      <c r="C3" s="189" t="s">
        <v>71</v>
      </c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</row>
    <row r="4" spans="1:28" ht="23.25" customHeight="1">
      <c r="A4" s="203">
        <v>45325</v>
      </c>
      <c r="B4" s="198"/>
      <c r="C4" s="199" t="s">
        <v>4</v>
      </c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</row>
    <row r="5" spans="1:28" ht="84">
      <c r="A5" s="32" t="s">
        <v>12</v>
      </c>
      <c r="B5" s="32" t="s">
        <v>13</v>
      </c>
      <c r="C5" s="32" t="s">
        <v>14</v>
      </c>
      <c r="D5" s="32" t="s">
        <v>15</v>
      </c>
      <c r="E5" s="32" t="s">
        <v>16</v>
      </c>
      <c r="F5" s="32" t="s">
        <v>72</v>
      </c>
      <c r="G5" s="32" t="s">
        <v>73</v>
      </c>
      <c r="H5" s="32" t="s">
        <v>74</v>
      </c>
      <c r="I5" s="7" t="s">
        <v>20</v>
      </c>
      <c r="J5" s="180"/>
      <c r="K5" s="181" t="s">
        <v>21</v>
      </c>
      <c r="L5" s="180"/>
      <c r="M5" s="32" t="s">
        <v>75</v>
      </c>
      <c r="N5" s="32" t="s">
        <v>76</v>
      </c>
      <c r="O5" s="32" t="s">
        <v>77</v>
      </c>
      <c r="P5" s="32" t="s">
        <v>78</v>
      </c>
      <c r="Q5" s="140" t="s">
        <v>79</v>
      </c>
      <c r="R5" s="140" t="s">
        <v>80</v>
      </c>
      <c r="S5" s="140" t="s">
        <v>81</v>
      </c>
      <c r="T5" s="181" t="s">
        <v>28</v>
      </c>
      <c r="U5" s="180"/>
      <c r="V5" s="181" t="s">
        <v>29</v>
      </c>
      <c r="W5" s="180"/>
      <c r="X5" s="32" t="s">
        <v>82</v>
      </c>
      <c r="Y5" s="140" t="s">
        <v>83</v>
      </c>
      <c r="Z5" s="186"/>
      <c r="AA5" s="186"/>
    </row>
    <row r="6" spans="1:28" ht="42">
      <c r="A6" s="172"/>
      <c r="B6" s="172"/>
      <c r="C6" s="172"/>
      <c r="D6" s="172"/>
      <c r="E6" s="172"/>
      <c r="F6" s="172"/>
      <c r="G6" s="172"/>
      <c r="H6" s="172"/>
      <c r="I6" s="6" t="s">
        <v>84</v>
      </c>
      <c r="J6" s="6" t="s">
        <v>85</v>
      </c>
      <c r="K6" s="6" t="s">
        <v>86</v>
      </c>
      <c r="L6" s="18" t="s">
        <v>87</v>
      </c>
      <c r="M6" s="172"/>
      <c r="N6" s="172"/>
      <c r="O6" s="172"/>
      <c r="P6" s="172"/>
      <c r="Q6" s="172"/>
      <c r="R6" s="172"/>
      <c r="S6" s="172"/>
      <c r="T6" s="6" t="s">
        <v>88</v>
      </c>
      <c r="U6" s="18" t="s">
        <v>89</v>
      </c>
      <c r="V6" s="6" t="s">
        <v>90</v>
      </c>
      <c r="W6" s="18" t="s">
        <v>91</v>
      </c>
      <c r="X6" s="172"/>
      <c r="Y6" s="172"/>
      <c r="Z6" s="172"/>
      <c r="AA6" s="172"/>
    </row>
    <row r="7" spans="1:28" ht="28">
      <c r="A7" s="8"/>
      <c r="B7" s="8" t="s">
        <v>92</v>
      </c>
      <c r="C7" s="173" t="s">
        <v>93</v>
      </c>
      <c r="D7" s="8"/>
      <c r="E7" s="8" t="s">
        <v>94</v>
      </c>
      <c r="F7" s="102" t="s">
        <v>95</v>
      </c>
      <c r="G7" s="10"/>
      <c r="H7" s="8" t="s">
        <v>96</v>
      </c>
      <c r="I7" s="8" t="s">
        <v>97</v>
      </c>
      <c r="J7" s="19" t="s">
        <v>98</v>
      </c>
      <c r="K7" s="8" t="s">
        <v>99</v>
      </c>
      <c r="L7" s="20" t="s">
        <v>100</v>
      </c>
      <c r="M7" s="21">
        <v>45316</v>
      </c>
      <c r="N7" s="21">
        <v>45317</v>
      </c>
      <c r="O7" s="22" t="s">
        <v>101</v>
      </c>
      <c r="P7" s="23" t="s">
        <v>102</v>
      </c>
      <c r="Q7" s="23">
        <v>924.1</v>
      </c>
      <c r="R7" s="23">
        <v>1012.12</v>
      </c>
      <c r="S7" s="24">
        <f t="shared" ref="S7:S17" si="0">Q7+R7</f>
        <v>1936.22</v>
      </c>
      <c r="T7" s="8">
        <v>0</v>
      </c>
      <c r="U7" s="23">
        <v>0</v>
      </c>
      <c r="V7" s="8">
        <v>0</v>
      </c>
      <c r="W7" s="23">
        <v>0</v>
      </c>
      <c r="X7" s="8">
        <v>0</v>
      </c>
      <c r="Y7" s="24">
        <f>(T7*U7)+(V7*W7)</f>
        <v>0</v>
      </c>
      <c r="Z7" s="24">
        <f t="shared" ref="Z7:Z17" si="1">S7+Y7</f>
        <v>1936.22</v>
      </c>
      <c r="AA7" s="27"/>
    </row>
    <row r="8" spans="1:28" ht="56">
      <c r="A8" s="8"/>
      <c r="B8" s="76" t="s">
        <v>103</v>
      </c>
      <c r="C8" s="174" t="s">
        <v>104</v>
      </c>
      <c r="D8" s="91"/>
      <c r="E8" s="8" t="s">
        <v>105</v>
      </c>
      <c r="F8" s="175" t="s">
        <v>106</v>
      </c>
      <c r="G8" s="10"/>
      <c r="H8" s="8" t="s">
        <v>107</v>
      </c>
      <c r="I8" s="8" t="s">
        <v>99</v>
      </c>
      <c r="J8" s="19" t="s">
        <v>100</v>
      </c>
      <c r="K8" s="8" t="s">
        <v>108</v>
      </c>
      <c r="L8" s="20" t="s">
        <v>109</v>
      </c>
      <c r="M8" s="21">
        <v>45305</v>
      </c>
      <c r="N8" s="21">
        <v>45307</v>
      </c>
      <c r="O8" s="22" t="s">
        <v>110</v>
      </c>
      <c r="P8" s="23" t="s">
        <v>111</v>
      </c>
      <c r="Q8" s="23">
        <v>3969.07</v>
      </c>
      <c r="R8" s="23">
        <v>870.95</v>
      </c>
      <c r="S8" s="24">
        <f t="shared" si="0"/>
        <v>4840.0200000000004</v>
      </c>
      <c r="T8" s="8"/>
      <c r="U8" s="23"/>
      <c r="V8" s="8"/>
      <c r="W8" s="23"/>
      <c r="X8" s="8"/>
      <c r="Y8" s="24"/>
      <c r="Z8" s="24">
        <f t="shared" si="1"/>
        <v>4840.0200000000004</v>
      </c>
      <c r="AA8" s="27"/>
    </row>
    <row r="9" spans="1:28" ht="70">
      <c r="A9" s="8"/>
      <c r="B9" s="34" t="s">
        <v>112</v>
      </c>
      <c r="C9" s="43" t="s">
        <v>113</v>
      </c>
      <c r="D9" s="8"/>
      <c r="E9" s="41" t="s">
        <v>114</v>
      </c>
      <c r="F9" s="102" t="s">
        <v>115</v>
      </c>
      <c r="G9" s="10"/>
      <c r="H9" s="8" t="s">
        <v>107</v>
      </c>
      <c r="I9" s="8" t="s">
        <v>99</v>
      </c>
      <c r="J9" s="19" t="s">
        <v>100</v>
      </c>
      <c r="K9" s="8" t="s">
        <v>116</v>
      </c>
      <c r="L9" s="20" t="s">
        <v>117</v>
      </c>
      <c r="M9" s="21">
        <v>45322</v>
      </c>
      <c r="N9" s="21">
        <v>45332</v>
      </c>
      <c r="O9" s="22" t="s">
        <v>118</v>
      </c>
      <c r="P9" s="23" t="s">
        <v>111</v>
      </c>
      <c r="Q9" s="23">
        <v>6475.21</v>
      </c>
      <c r="R9" s="23">
        <v>6475.21</v>
      </c>
      <c r="S9" s="24">
        <f t="shared" si="0"/>
        <v>12950.42</v>
      </c>
      <c r="T9" s="8"/>
      <c r="U9" s="23"/>
      <c r="V9" s="8"/>
      <c r="W9" s="23"/>
      <c r="X9" s="8"/>
      <c r="Y9" s="24"/>
      <c r="Z9" s="24">
        <f t="shared" si="1"/>
        <v>12950.42</v>
      </c>
      <c r="AA9" s="27" t="s">
        <v>119</v>
      </c>
    </row>
    <row r="10" spans="1:28" ht="42">
      <c r="A10" s="176"/>
      <c r="B10" s="34" t="s">
        <v>112</v>
      </c>
      <c r="C10" s="43" t="s">
        <v>120</v>
      </c>
      <c r="D10" s="67"/>
      <c r="E10" s="41" t="s">
        <v>121</v>
      </c>
      <c r="F10" s="139" t="s">
        <v>115</v>
      </c>
      <c r="G10" s="139"/>
      <c r="H10" s="139" t="s">
        <v>107</v>
      </c>
      <c r="I10" s="8" t="s">
        <v>99</v>
      </c>
      <c r="J10" s="19" t="s">
        <v>100</v>
      </c>
      <c r="K10" s="8" t="s">
        <v>116</v>
      </c>
      <c r="L10" s="20" t="s">
        <v>117</v>
      </c>
      <c r="M10" s="21">
        <v>45322</v>
      </c>
      <c r="N10" s="21">
        <v>45332</v>
      </c>
      <c r="O10" s="22" t="s">
        <v>118</v>
      </c>
      <c r="P10" s="23" t="s">
        <v>111</v>
      </c>
      <c r="Q10" s="182">
        <v>5275.21</v>
      </c>
      <c r="R10" s="182">
        <v>5275.21</v>
      </c>
      <c r="S10" s="24">
        <f t="shared" si="0"/>
        <v>10550.42</v>
      </c>
      <c r="T10" s="139"/>
      <c r="U10" s="139"/>
      <c r="V10" s="139"/>
      <c r="W10" s="139"/>
      <c r="X10" s="139"/>
      <c r="Y10" s="139"/>
      <c r="Z10" s="24">
        <f t="shared" si="1"/>
        <v>10550.42</v>
      </c>
      <c r="AA10" s="187" t="s">
        <v>119</v>
      </c>
    </row>
    <row r="11" spans="1:28" ht="50.5">
      <c r="A11" s="177"/>
      <c r="B11" s="34" t="s">
        <v>112</v>
      </c>
      <c r="C11" s="43" t="s">
        <v>113</v>
      </c>
      <c r="D11" s="8"/>
      <c r="E11" s="41" t="s">
        <v>114</v>
      </c>
      <c r="F11" s="102" t="s">
        <v>122</v>
      </c>
      <c r="G11" s="10"/>
      <c r="H11" s="8" t="s">
        <v>107</v>
      </c>
      <c r="I11" s="8" t="s">
        <v>116</v>
      </c>
      <c r="J11" s="8" t="s">
        <v>117</v>
      </c>
      <c r="K11" s="8" t="s">
        <v>123</v>
      </c>
      <c r="L11" s="8" t="s">
        <v>124</v>
      </c>
      <c r="M11" s="8" t="s">
        <v>125</v>
      </c>
      <c r="N11" s="21">
        <v>45328</v>
      </c>
      <c r="O11" s="8" t="s">
        <v>126</v>
      </c>
      <c r="P11" s="8" t="s">
        <v>102</v>
      </c>
      <c r="Q11" s="182">
        <v>2739.58</v>
      </c>
      <c r="R11" s="182">
        <v>2739.58</v>
      </c>
      <c r="S11" s="24">
        <f t="shared" si="0"/>
        <v>5479.16</v>
      </c>
      <c r="T11" s="183"/>
      <c r="U11" s="183"/>
      <c r="V11" s="183"/>
      <c r="W11" s="183"/>
      <c r="X11" s="183"/>
      <c r="Y11" s="183"/>
      <c r="Z11" s="24">
        <f t="shared" si="1"/>
        <v>5479.16</v>
      </c>
      <c r="AA11" s="187" t="s">
        <v>127</v>
      </c>
    </row>
    <row r="12" spans="1:28" ht="50.5">
      <c r="A12" s="176"/>
      <c r="B12" s="34" t="s">
        <v>112</v>
      </c>
      <c r="C12" s="43" t="s">
        <v>120</v>
      </c>
      <c r="D12" s="67"/>
      <c r="E12" s="41" t="s">
        <v>121</v>
      </c>
      <c r="F12" s="139" t="s">
        <v>122</v>
      </c>
      <c r="G12" s="139"/>
      <c r="H12" s="139" t="s">
        <v>107</v>
      </c>
      <c r="I12" s="8" t="s">
        <v>116</v>
      </c>
      <c r="J12" s="8" t="s">
        <v>117</v>
      </c>
      <c r="K12" s="8" t="s">
        <v>123</v>
      </c>
      <c r="L12" s="8" t="s">
        <v>124</v>
      </c>
      <c r="M12" s="8" t="s">
        <v>125</v>
      </c>
      <c r="N12" s="21">
        <v>45328</v>
      </c>
      <c r="O12" s="8" t="s">
        <v>126</v>
      </c>
      <c r="P12" s="8" t="s">
        <v>111</v>
      </c>
      <c r="Q12" s="182">
        <v>2739.58</v>
      </c>
      <c r="R12" s="182">
        <v>2739.58</v>
      </c>
      <c r="S12" s="24">
        <f t="shared" si="0"/>
        <v>5479.16</v>
      </c>
      <c r="T12" s="184"/>
      <c r="U12" s="184"/>
      <c r="V12" s="184"/>
      <c r="W12" s="184"/>
      <c r="X12" s="184"/>
      <c r="Y12" s="184"/>
      <c r="Z12" s="24">
        <f t="shared" si="1"/>
        <v>5479.16</v>
      </c>
      <c r="AA12" s="188" t="s">
        <v>127</v>
      </c>
    </row>
    <row r="13" spans="1:28" ht="28">
      <c r="A13" s="177"/>
      <c r="B13" s="34" t="s">
        <v>128</v>
      </c>
      <c r="C13" s="43" t="s">
        <v>129</v>
      </c>
      <c r="D13" s="8"/>
      <c r="E13" s="41" t="s">
        <v>130</v>
      </c>
      <c r="F13" s="102" t="s">
        <v>131</v>
      </c>
      <c r="G13" s="10"/>
      <c r="H13" s="8" t="s">
        <v>96</v>
      </c>
      <c r="I13" s="8" t="s">
        <v>108</v>
      </c>
      <c r="J13" s="8" t="s">
        <v>109</v>
      </c>
      <c r="K13" s="8" t="s">
        <v>99</v>
      </c>
      <c r="L13" s="8" t="s">
        <v>100</v>
      </c>
      <c r="M13" s="21">
        <v>45317</v>
      </c>
      <c r="N13" s="21">
        <v>45320</v>
      </c>
      <c r="O13" s="8" t="s">
        <v>132</v>
      </c>
      <c r="P13" s="8" t="s">
        <v>111</v>
      </c>
      <c r="Q13" s="182">
        <v>1015.98</v>
      </c>
      <c r="R13" s="182">
        <v>2712.47</v>
      </c>
      <c r="S13" s="24">
        <f t="shared" si="0"/>
        <v>3728.45</v>
      </c>
      <c r="T13" s="183"/>
      <c r="U13" s="183"/>
      <c r="V13" s="183"/>
      <c r="W13" s="183"/>
      <c r="X13" s="183"/>
      <c r="Y13" s="183"/>
      <c r="Z13" s="24">
        <f t="shared" si="1"/>
        <v>3728.45</v>
      </c>
      <c r="AA13" s="188"/>
    </row>
    <row r="14" spans="1:28" ht="28">
      <c r="A14" s="176"/>
      <c r="B14" s="34" t="s">
        <v>128</v>
      </c>
      <c r="C14" s="43" t="s">
        <v>133</v>
      </c>
      <c r="D14" s="8"/>
      <c r="E14" s="41" t="s">
        <v>134</v>
      </c>
      <c r="F14" s="102" t="s">
        <v>131</v>
      </c>
      <c r="G14" s="10"/>
      <c r="H14" s="8" t="s">
        <v>96</v>
      </c>
      <c r="I14" s="8" t="s">
        <v>108</v>
      </c>
      <c r="J14" s="8" t="s">
        <v>109</v>
      </c>
      <c r="K14" s="8" t="s">
        <v>99</v>
      </c>
      <c r="L14" s="8" t="s">
        <v>100</v>
      </c>
      <c r="M14" s="21">
        <v>45317</v>
      </c>
      <c r="N14" s="21">
        <v>45320</v>
      </c>
      <c r="O14" s="8" t="s">
        <v>135</v>
      </c>
      <c r="P14" s="8" t="s">
        <v>111</v>
      </c>
      <c r="Q14" s="182">
        <v>1073.4100000000001</v>
      </c>
      <c r="R14" s="182">
        <v>2556.2199999999998</v>
      </c>
      <c r="S14" s="24">
        <f t="shared" si="0"/>
        <v>3629.63</v>
      </c>
      <c r="T14" s="184"/>
      <c r="U14" s="184"/>
      <c r="V14" s="184"/>
      <c r="W14" s="184"/>
      <c r="X14" s="184"/>
      <c r="Y14" s="184"/>
      <c r="Z14" s="24">
        <f t="shared" si="1"/>
        <v>3629.63</v>
      </c>
      <c r="AA14" s="188"/>
    </row>
    <row r="15" spans="1:28" ht="42">
      <c r="A15" s="176"/>
      <c r="B15" s="34" t="s">
        <v>136</v>
      </c>
      <c r="C15" s="43" t="s">
        <v>137</v>
      </c>
      <c r="D15" s="67"/>
      <c r="E15" s="41" t="s">
        <v>134</v>
      </c>
      <c r="F15" s="102" t="s">
        <v>115</v>
      </c>
      <c r="G15" s="139"/>
      <c r="H15" s="8" t="s">
        <v>107</v>
      </c>
      <c r="I15" s="8" t="s">
        <v>99</v>
      </c>
      <c r="J15" s="19" t="s">
        <v>100</v>
      </c>
      <c r="K15" s="8" t="s">
        <v>116</v>
      </c>
      <c r="L15" s="20" t="s">
        <v>117</v>
      </c>
      <c r="M15" s="21">
        <v>45322</v>
      </c>
      <c r="N15" s="21">
        <v>45329</v>
      </c>
      <c r="O15" s="22" t="s">
        <v>118</v>
      </c>
      <c r="P15" s="8" t="s">
        <v>111</v>
      </c>
      <c r="Q15" s="182">
        <v>6168.0150000000003</v>
      </c>
      <c r="R15" s="182">
        <v>6168.0150000000003</v>
      </c>
      <c r="S15" s="24">
        <f t="shared" si="0"/>
        <v>12336.03</v>
      </c>
      <c r="T15" s="184"/>
      <c r="U15" s="184"/>
      <c r="V15" s="184"/>
      <c r="W15" s="184"/>
      <c r="X15" s="184"/>
      <c r="Y15" s="184"/>
      <c r="Z15" s="24">
        <f t="shared" si="1"/>
        <v>12336.03</v>
      </c>
      <c r="AA15" s="188" t="s">
        <v>119</v>
      </c>
    </row>
    <row r="16" spans="1:28" ht="50.5">
      <c r="A16" s="176"/>
      <c r="B16" s="34" t="s">
        <v>136</v>
      </c>
      <c r="C16" s="43" t="s">
        <v>137</v>
      </c>
      <c r="D16" s="67"/>
      <c r="E16" s="41" t="s">
        <v>134</v>
      </c>
      <c r="F16" s="102" t="s">
        <v>122</v>
      </c>
      <c r="G16" s="139"/>
      <c r="H16" s="8" t="s">
        <v>107</v>
      </c>
      <c r="I16" s="8" t="s">
        <v>116</v>
      </c>
      <c r="J16" s="8" t="s">
        <v>117</v>
      </c>
      <c r="K16" s="8" t="s">
        <v>123</v>
      </c>
      <c r="L16" s="8" t="s">
        <v>124</v>
      </c>
      <c r="M16" s="8" t="s">
        <v>125</v>
      </c>
      <c r="N16" s="21">
        <v>45328</v>
      </c>
      <c r="O16" s="8" t="s">
        <v>126</v>
      </c>
      <c r="P16" s="8" t="s">
        <v>111</v>
      </c>
      <c r="Q16" s="182">
        <v>2433.0050000000001</v>
      </c>
      <c r="R16" s="182">
        <v>2433.0050000000001</v>
      </c>
      <c r="S16" s="24">
        <f t="shared" si="0"/>
        <v>4866.01</v>
      </c>
      <c r="T16" s="184"/>
      <c r="U16" s="184"/>
      <c r="V16" s="184"/>
      <c r="W16" s="184"/>
      <c r="X16" s="184"/>
      <c r="Y16" s="184"/>
      <c r="Z16" s="24">
        <f t="shared" si="1"/>
        <v>4866.01</v>
      </c>
      <c r="AA16" s="188" t="s">
        <v>127</v>
      </c>
    </row>
    <row r="17" spans="1:27" ht="28">
      <c r="A17" s="176"/>
      <c r="B17" s="34" t="s">
        <v>138</v>
      </c>
      <c r="C17" s="43" t="s">
        <v>139</v>
      </c>
      <c r="D17" s="67"/>
      <c r="E17" s="41" t="s">
        <v>140</v>
      </c>
      <c r="F17" s="102" t="s">
        <v>141</v>
      </c>
      <c r="G17" s="139"/>
      <c r="H17" s="8" t="s">
        <v>142</v>
      </c>
      <c r="I17" s="8" t="s">
        <v>97</v>
      </c>
      <c r="J17" s="8" t="s">
        <v>143</v>
      </c>
      <c r="K17" s="8" t="s">
        <v>99</v>
      </c>
      <c r="L17" s="8" t="s">
        <v>100</v>
      </c>
      <c r="M17" s="21">
        <v>45322</v>
      </c>
      <c r="N17" s="21"/>
      <c r="O17" s="8" t="s">
        <v>110</v>
      </c>
      <c r="P17" s="8" t="s">
        <v>111</v>
      </c>
      <c r="Q17" s="182">
        <v>1817.1</v>
      </c>
      <c r="R17" s="185">
        <v>0</v>
      </c>
      <c r="S17" s="24">
        <f t="shared" si="0"/>
        <v>1817.1</v>
      </c>
      <c r="T17" s="184"/>
      <c r="U17" s="184"/>
      <c r="V17" s="184"/>
      <c r="W17" s="184"/>
      <c r="X17" s="184"/>
      <c r="Y17" s="184"/>
      <c r="Z17" s="24">
        <f t="shared" si="1"/>
        <v>1817.1</v>
      </c>
      <c r="AA17" s="50"/>
    </row>
    <row r="18" spans="1:27" ht="26.25" customHeight="1">
      <c r="A18" s="178"/>
      <c r="B18" s="179"/>
      <c r="C18" s="179"/>
      <c r="D18" s="179"/>
      <c r="E18" s="179"/>
      <c r="F18" s="179"/>
      <c r="G18" s="179"/>
      <c r="H18" s="179"/>
      <c r="I18" s="179"/>
      <c r="J18" s="179"/>
      <c r="K18" s="179"/>
      <c r="L18" s="180"/>
    </row>
    <row r="22" spans="1:27" ht="15" customHeight="1">
      <c r="A22" s="194" t="s">
        <v>40</v>
      </c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</row>
    <row r="23" spans="1:27" ht="14.25" customHeight="1">
      <c r="A23" s="195" t="s">
        <v>41</v>
      </c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</row>
    <row r="24" spans="1:27" ht="14.25" customHeight="1">
      <c r="A24" s="196" t="s">
        <v>42</v>
      </c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</row>
    <row r="25" spans="1:27" ht="14.25" customHeight="1">
      <c r="A25" s="196" t="s">
        <v>43</v>
      </c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</row>
    <row r="26" spans="1:27" ht="14.25" customHeight="1">
      <c r="A26" s="196" t="s">
        <v>44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</row>
    <row r="27" spans="1:27" ht="14.25" customHeight="1">
      <c r="A27" s="196" t="s">
        <v>45</v>
      </c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</row>
    <row r="28" spans="1:27" ht="14.25" customHeight="1">
      <c r="A28" s="196" t="s">
        <v>46</v>
      </c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</row>
    <row r="29" spans="1:27" ht="14.25" customHeight="1">
      <c r="A29" s="196" t="s">
        <v>47</v>
      </c>
      <c r="B29" s="196"/>
      <c r="C29" s="196"/>
      <c r="D29" s="196"/>
      <c r="E29" s="196"/>
      <c r="F29" s="196"/>
      <c r="G29" s="196"/>
      <c r="H29" s="196"/>
      <c r="I29" s="196"/>
      <c r="J29" s="196"/>
      <c r="K29" s="196"/>
      <c r="L29" s="196"/>
    </row>
    <row r="30" spans="1:27" ht="14.25" customHeight="1">
      <c r="A30" s="196" t="s">
        <v>144</v>
      </c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</row>
    <row r="31" spans="1:27" ht="14.25" customHeight="1">
      <c r="A31" s="196" t="s">
        <v>145</v>
      </c>
      <c r="B31" s="196"/>
      <c r="C31" s="196"/>
      <c r="D31" s="196"/>
      <c r="E31" s="196"/>
      <c r="F31" s="196"/>
      <c r="G31" s="196"/>
      <c r="H31" s="196"/>
      <c r="I31" s="196"/>
      <c r="J31" s="196"/>
      <c r="K31" s="196"/>
      <c r="L31" s="196"/>
    </row>
    <row r="32" spans="1:27" ht="14.25" customHeight="1">
      <c r="A32" s="196" t="s">
        <v>146</v>
      </c>
      <c r="B32" s="196"/>
      <c r="C32" s="196"/>
      <c r="D32" s="196"/>
      <c r="E32" s="196"/>
      <c r="F32" s="196"/>
      <c r="G32" s="196"/>
      <c r="H32" s="196"/>
      <c r="I32" s="196"/>
      <c r="J32" s="196"/>
      <c r="K32" s="196"/>
      <c r="L32" s="196"/>
    </row>
    <row r="33" spans="1:12" ht="14.25" customHeight="1">
      <c r="A33" s="196" t="s">
        <v>147</v>
      </c>
      <c r="B33" s="196"/>
      <c r="C33" s="196"/>
      <c r="D33" s="196"/>
      <c r="E33" s="196"/>
      <c r="F33" s="196"/>
      <c r="G33" s="196"/>
      <c r="H33" s="196"/>
      <c r="I33" s="196"/>
      <c r="J33" s="196"/>
      <c r="K33" s="196"/>
      <c r="L33" s="196"/>
    </row>
    <row r="34" spans="1:12" ht="14.25" customHeight="1">
      <c r="A34" s="196" t="s">
        <v>148</v>
      </c>
      <c r="B34" s="196"/>
      <c r="C34" s="196"/>
      <c r="D34" s="196"/>
      <c r="E34" s="196"/>
      <c r="F34" s="196"/>
      <c r="G34" s="196"/>
      <c r="H34" s="196"/>
      <c r="I34" s="196"/>
      <c r="J34" s="196"/>
      <c r="K34" s="196"/>
      <c r="L34" s="196"/>
    </row>
    <row r="35" spans="1:12" ht="14.25" customHeight="1">
      <c r="A35" s="196" t="s">
        <v>149</v>
      </c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</row>
    <row r="36" spans="1:12" ht="14.25" customHeight="1">
      <c r="A36" s="196" t="s">
        <v>150</v>
      </c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</row>
    <row r="37" spans="1:12" ht="14.25" customHeight="1">
      <c r="A37" s="196" t="s">
        <v>151</v>
      </c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</row>
    <row r="38" spans="1:12" ht="14.25" customHeight="1">
      <c r="A38" s="196" t="s">
        <v>152</v>
      </c>
      <c r="B38" s="196"/>
      <c r="C38" s="196"/>
      <c r="D38" s="196"/>
      <c r="E38" s="196"/>
      <c r="F38" s="196"/>
      <c r="G38" s="196"/>
      <c r="H38" s="196"/>
      <c r="I38" s="196"/>
      <c r="J38" s="196"/>
      <c r="K38" s="196"/>
      <c r="L38" s="196"/>
    </row>
    <row r="39" spans="1:12" ht="14.25" customHeight="1">
      <c r="A39" s="196" t="s">
        <v>153</v>
      </c>
      <c r="B39" s="196"/>
      <c r="C39" s="196"/>
      <c r="D39" s="196"/>
      <c r="E39" s="196"/>
      <c r="F39" s="196"/>
      <c r="G39" s="196"/>
      <c r="H39" s="196"/>
      <c r="I39" s="196"/>
      <c r="J39" s="196"/>
      <c r="K39" s="196"/>
      <c r="L39" s="196"/>
    </row>
    <row r="40" spans="1:12" ht="14.25" customHeight="1">
      <c r="A40" s="196" t="s">
        <v>154</v>
      </c>
      <c r="B40" s="196"/>
      <c r="C40" s="196"/>
      <c r="D40" s="196"/>
      <c r="E40" s="196"/>
      <c r="F40" s="196"/>
      <c r="G40" s="196"/>
      <c r="H40" s="196"/>
      <c r="I40" s="196"/>
      <c r="J40" s="196"/>
      <c r="K40" s="196"/>
      <c r="L40" s="196"/>
    </row>
    <row r="41" spans="1:12" ht="14.25" customHeight="1">
      <c r="A41" s="196" t="s">
        <v>155</v>
      </c>
      <c r="B41" s="196"/>
      <c r="C41" s="196"/>
      <c r="D41" s="196"/>
      <c r="E41" s="196"/>
      <c r="F41" s="196"/>
      <c r="G41" s="196"/>
      <c r="H41" s="196"/>
      <c r="I41" s="196"/>
      <c r="J41" s="196"/>
      <c r="K41" s="196"/>
      <c r="L41" s="196"/>
    </row>
    <row r="42" spans="1:12" ht="14.25" customHeight="1">
      <c r="A42" s="196" t="s">
        <v>156</v>
      </c>
      <c r="B42" s="196"/>
      <c r="C42" s="196"/>
      <c r="D42" s="196"/>
      <c r="E42" s="196"/>
      <c r="F42" s="196"/>
      <c r="G42" s="196"/>
      <c r="H42" s="196"/>
      <c r="I42" s="196"/>
      <c r="J42" s="196"/>
      <c r="K42" s="196"/>
      <c r="L42" s="196"/>
    </row>
    <row r="43" spans="1:12" ht="14.25" customHeight="1">
      <c r="A43" s="196" t="s">
        <v>157</v>
      </c>
      <c r="B43" s="196"/>
      <c r="C43" s="196"/>
      <c r="D43" s="196"/>
      <c r="E43" s="196"/>
      <c r="F43" s="196"/>
      <c r="G43" s="196"/>
      <c r="H43" s="196"/>
      <c r="I43" s="196"/>
      <c r="J43" s="196"/>
      <c r="K43" s="196"/>
      <c r="L43" s="196"/>
    </row>
    <row r="44" spans="1:12" ht="14.25" customHeight="1">
      <c r="A44" s="196" t="s">
        <v>158</v>
      </c>
      <c r="B44" s="196"/>
      <c r="C44" s="196"/>
      <c r="D44" s="196"/>
      <c r="E44" s="196"/>
      <c r="F44" s="196"/>
      <c r="G44" s="196"/>
      <c r="H44" s="196"/>
      <c r="I44" s="196"/>
      <c r="J44" s="196"/>
      <c r="K44" s="196"/>
      <c r="L44" s="196"/>
    </row>
    <row r="45" spans="1:12" ht="14.25" customHeight="1">
      <c r="A45" s="196" t="s">
        <v>159</v>
      </c>
      <c r="B45" s="196"/>
      <c r="C45" s="196"/>
      <c r="D45" s="196"/>
      <c r="E45" s="196"/>
      <c r="F45" s="196"/>
      <c r="G45" s="196"/>
      <c r="H45" s="196"/>
      <c r="I45" s="196"/>
      <c r="J45" s="196"/>
      <c r="K45" s="196"/>
      <c r="L45" s="196"/>
    </row>
    <row r="46" spans="1:12" ht="14.25" customHeight="1">
      <c r="A46" s="196" t="s">
        <v>160</v>
      </c>
      <c r="B46" s="196"/>
      <c r="C46" s="196"/>
      <c r="D46" s="196"/>
      <c r="E46" s="196"/>
      <c r="F46" s="196"/>
      <c r="G46" s="196"/>
      <c r="H46" s="196"/>
      <c r="I46" s="196"/>
      <c r="J46" s="196"/>
      <c r="K46" s="196"/>
      <c r="L46" s="196"/>
    </row>
    <row r="47" spans="1:12" ht="14.25" customHeight="1">
      <c r="A47" s="196" t="s">
        <v>161</v>
      </c>
      <c r="B47" s="196"/>
      <c r="C47" s="196"/>
      <c r="D47" s="196"/>
      <c r="E47" s="196"/>
      <c r="F47" s="196"/>
      <c r="G47" s="196"/>
      <c r="H47" s="196"/>
      <c r="I47" s="196"/>
      <c r="J47" s="196"/>
      <c r="K47" s="196"/>
      <c r="L47" s="196"/>
    </row>
    <row r="48" spans="1:12" ht="14.25" customHeight="1">
      <c r="A48" s="196" t="s">
        <v>162</v>
      </c>
      <c r="B48" s="196"/>
      <c r="C48" s="196"/>
      <c r="D48" s="196"/>
      <c r="E48" s="196"/>
      <c r="F48" s="196"/>
      <c r="G48" s="196"/>
      <c r="H48" s="196"/>
      <c r="I48" s="196"/>
      <c r="J48" s="196"/>
      <c r="K48" s="196"/>
      <c r="L48" s="196"/>
    </row>
    <row r="49" spans="1:12" ht="14.25" customHeight="1">
      <c r="A49" s="196" t="s">
        <v>163</v>
      </c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196"/>
    </row>
    <row r="50" spans="1:12" ht="14.25" customHeight="1">
      <c r="A50" s="196" t="s">
        <v>164</v>
      </c>
      <c r="B50" s="196"/>
      <c r="C50" s="196"/>
      <c r="D50" s="196"/>
      <c r="E50" s="196"/>
      <c r="F50" s="196"/>
      <c r="G50" s="196"/>
      <c r="H50" s="196"/>
      <c r="I50" s="196"/>
      <c r="J50" s="196"/>
      <c r="K50" s="196"/>
      <c r="L50" s="196"/>
    </row>
    <row r="51" spans="1:12" ht="14.25" customHeight="1">
      <c r="A51" s="196" t="s">
        <v>165</v>
      </c>
      <c r="B51" s="196"/>
      <c r="C51" s="196"/>
      <c r="D51" s="196"/>
      <c r="E51" s="196"/>
      <c r="F51" s="196"/>
      <c r="G51" s="196"/>
      <c r="H51" s="196"/>
      <c r="I51" s="196"/>
      <c r="J51" s="196"/>
      <c r="K51" s="196"/>
      <c r="L51" s="196"/>
    </row>
  </sheetData>
  <mergeCells count="35">
    <mergeCell ref="A47:L47"/>
    <mergeCell ref="A48:L48"/>
    <mergeCell ref="A49:L49"/>
    <mergeCell ref="A50:L50"/>
    <mergeCell ref="A51:L51"/>
    <mergeCell ref="A42:L42"/>
    <mergeCell ref="A43:L43"/>
    <mergeCell ref="A44:L44"/>
    <mergeCell ref="A45:L45"/>
    <mergeCell ref="A46:L46"/>
    <mergeCell ref="A37:L37"/>
    <mergeCell ref="A38:L38"/>
    <mergeCell ref="A39:L39"/>
    <mergeCell ref="A40:L40"/>
    <mergeCell ref="A41:L41"/>
    <mergeCell ref="A32:L32"/>
    <mergeCell ref="A33:L33"/>
    <mergeCell ref="A34:L34"/>
    <mergeCell ref="A35:L35"/>
    <mergeCell ref="A36:L36"/>
    <mergeCell ref="A27:L27"/>
    <mergeCell ref="A28:L28"/>
    <mergeCell ref="A29:L29"/>
    <mergeCell ref="A30:L30"/>
    <mergeCell ref="A31:L31"/>
    <mergeCell ref="A22:L22"/>
    <mergeCell ref="A23:L23"/>
    <mergeCell ref="A24:L24"/>
    <mergeCell ref="A25:L25"/>
    <mergeCell ref="A26:L26"/>
    <mergeCell ref="C1:AB1"/>
    <mergeCell ref="C2:AB2"/>
    <mergeCell ref="C3:AB3"/>
    <mergeCell ref="A4:B4"/>
    <mergeCell ref="C4:AB4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54"/>
  <sheetViews>
    <sheetView workbookViewId="0">
      <selection activeCell="A4" sqref="A4"/>
    </sheetView>
  </sheetViews>
  <sheetFormatPr defaultColWidth="9" defaultRowHeight="14"/>
  <cols>
    <col min="2" max="2" width="10.5" customWidth="1"/>
    <col min="3" max="3" width="34.75" customWidth="1"/>
    <col min="4" max="4" width="14.58203125" customWidth="1"/>
    <col min="5" max="5" width="32.83203125" customWidth="1"/>
    <col min="6" max="6" width="38.75" customWidth="1"/>
    <col min="7" max="7" width="9.33203125" customWidth="1"/>
    <col min="12" max="12" width="13.08203125" customWidth="1"/>
    <col min="13" max="13" width="12.08203125" customWidth="1"/>
    <col min="14" max="14" width="11.08203125" customWidth="1"/>
    <col min="16" max="16" width="12" customWidth="1"/>
    <col min="17" max="17" width="10.83203125" customWidth="1"/>
    <col min="18" max="18" width="10.5" customWidth="1"/>
    <col min="19" max="19" width="12.75" customWidth="1"/>
    <col min="26" max="26" width="10.5" customWidth="1"/>
  </cols>
  <sheetData>
    <row r="1" spans="1:27" ht="21">
      <c r="A1" s="197"/>
      <c r="B1" s="189" t="s">
        <v>69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</row>
    <row r="2" spans="1:27" ht="21">
      <c r="A2" s="197"/>
      <c r="B2" s="189" t="s">
        <v>70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</row>
    <row r="3" spans="1:27" ht="21">
      <c r="A3" s="197"/>
      <c r="B3" s="189" t="s">
        <v>71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</row>
    <row r="4" spans="1:27" ht="12.75" customHeight="1">
      <c r="A4" s="3" t="s">
        <v>609</v>
      </c>
      <c r="B4" s="4"/>
      <c r="C4" s="190" t="s">
        <v>4</v>
      </c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</row>
    <row r="5" spans="1:27" ht="15" customHeight="1">
      <c r="A5" s="191" t="s">
        <v>5</v>
      </c>
      <c r="B5" s="191"/>
      <c r="C5" s="191" t="s">
        <v>6</v>
      </c>
      <c r="D5" s="191"/>
      <c r="E5" s="191"/>
      <c r="F5" s="192" t="s">
        <v>7</v>
      </c>
      <c r="G5" s="192"/>
      <c r="H5" s="192"/>
      <c r="I5" s="192"/>
      <c r="J5" s="192"/>
      <c r="K5" s="192"/>
      <c r="L5" s="192"/>
      <c r="M5" s="191" t="s">
        <v>8</v>
      </c>
      <c r="N5" s="191"/>
      <c r="O5" s="191"/>
      <c r="P5" s="191"/>
      <c r="Q5" s="191"/>
      <c r="R5" s="191"/>
      <c r="S5" s="191"/>
      <c r="T5" s="191" t="s">
        <v>9</v>
      </c>
      <c r="U5" s="191"/>
      <c r="V5" s="191"/>
      <c r="W5" s="191"/>
      <c r="X5" s="191"/>
      <c r="Y5" s="191"/>
      <c r="Z5" s="191" t="s">
        <v>166</v>
      </c>
      <c r="AA5" s="191" t="s">
        <v>167</v>
      </c>
    </row>
    <row r="6" spans="1:27" ht="15" customHeight="1">
      <c r="A6" s="191" t="s">
        <v>12</v>
      </c>
      <c r="B6" s="191" t="s">
        <v>13</v>
      </c>
      <c r="C6" s="191" t="s">
        <v>14</v>
      </c>
      <c r="D6" s="191" t="s">
        <v>15</v>
      </c>
      <c r="E6" s="191" t="s">
        <v>16</v>
      </c>
      <c r="F6" s="191" t="s">
        <v>72</v>
      </c>
      <c r="G6" s="191" t="s">
        <v>73</v>
      </c>
      <c r="H6" s="191" t="s">
        <v>74</v>
      </c>
      <c r="I6" s="191" t="s">
        <v>20</v>
      </c>
      <c r="J6" s="191"/>
      <c r="K6" s="193" t="s">
        <v>21</v>
      </c>
      <c r="L6" s="193"/>
      <c r="M6" s="191" t="s">
        <v>75</v>
      </c>
      <c r="N6" s="191" t="s">
        <v>76</v>
      </c>
      <c r="O6" s="191" t="s">
        <v>77</v>
      </c>
      <c r="P6" s="191" t="s">
        <v>78</v>
      </c>
      <c r="Q6" s="193" t="s">
        <v>79</v>
      </c>
      <c r="R6" s="193" t="s">
        <v>80</v>
      </c>
      <c r="S6" s="193" t="s">
        <v>81</v>
      </c>
      <c r="T6" s="193" t="s">
        <v>28</v>
      </c>
      <c r="U6" s="193"/>
      <c r="V6" s="193" t="s">
        <v>29</v>
      </c>
      <c r="W6" s="193"/>
      <c r="X6" s="191" t="s">
        <v>82</v>
      </c>
      <c r="Y6" s="193" t="s">
        <v>83</v>
      </c>
      <c r="Z6" s="191"/>
      <c r="AA6" s="191"/>
    </row>
    <row r="7" spans="1:27" ht="42">
      <c r="A7" s="191"/>
      <c r="B7" s="191"/>
      <c r="C7" s="191"/>
      <c r="D7" s="191"/>
      <c r="E7" s="191"/>
      <c r="F7" s="191"/>
      <c r="G7" s="191"/>
      <c r="H7" s="191"/>
      <c r="I7" s="6" t="s">
        <v>84</v>
      </c>
      <c r="J7" s="6" t="s">
        <v>85</v>
      </c>
      <c r="K7" s="6" t="s">
        <v>86</v>
      </c>
      <c r="L7" s="18" t="s">
        <v>87</v>
      </c>
      <c r="M7" s="191"/>
      <c r="N7" s="191"/>
      <c r="O7" s="191"/>
      <c r="P7" s="191"/>
      <c r="Q7" s="191"/>
      <c r="R7" s="191"/>
      <c r="S7" s="191"/>
      <c r="T7" s="6" t="s">
        <v>88</v>
      </c>
      <c r="U7" s="18" t="s">
        <v>89</v>
      </c>
      <c r="V7" s="6" t="s">
        <v>90</v>
      </c>
      <c r="W7" s="18" t="s">
        <v>91</v>
      </c>
      <c r="X7" s="191"/>
      <c r="Y7" s="191"/>
      <c r="Z7" s="191"/>
      <c r="AA7" s="191"/>
    </row>
    <row r="8" spans="1:27" ht="44.25" customHeight="1">
      <c r="A8" s="8"/>
      <c r="B8" s="34" t="s">
        <v>136</v>
      </c>
      <c r="C8" s="168" t="s">
        <v>168</v>
      </c>
      <c r="D8" s="34"/>
      <c r="E8" s="77" t="s">
        <v>169</v>
      </c>
      <c r="F8" s="102" t="s">
        <v>170</v>
      </c>
      <c r="G8" s="10"/>
      <c r="H8" s="8" t="s">
        <v>96</v>
      </c>
      <c r="I8" s="8" t="s">
        <v>99</v>
      </c>
      <c r="J8" s="19" t="s">
        <v>100</v>
      </c>
      <c r="K8" s="8" t="s">
        <v>108</v>
      </c>
      <c r="L8" s="20" t="s">
        <v>109</v>
      </c>
      <c r="M8" s="21">
        <v>45328</v>
      </c>
      <c r="N8" s="21">
        <v>45329</v>
      </c>
      <c r="O8" s="22" t="s">
        <v>110</v>
      </c>
      <c r="P8" s="23" t="s">
        <v>111</v>
      </c>
      <c r="Q8" s="23">
        <v>1218.6500000000001</v>
      </c>
      <c r="R8" s="23">
        <v>1171.17</v>
      </c>
      <c r="S8" s="24">
        <f t="shared" ref="S8:S18" si="0">Q8+R8</f>
        <v>2389.8200000000002</v>
      </c>
      <c r="T8" s="8"/>
      <c r="U8" s="23">
        <v>0</v>
      </c>
      <c r="V8" s="8"/>
      <c r="W8" s="23">
        <v>0</v>
      </c>
      <c r="X8" s="8"/>
      <c r="Y8" s="24">
        <f>(T8*U8)+(V8*W8)</f>
        <v>0</v>
      </c>
      <c r="Z8" s="24">
        <f t="shared" ref="Z8:Z23" si="1">S8+Y8</f>
        <v>2389.8200000000002</v>
      </c>
      <c r="AA8" s="27"/>
    </row>
    <row r="9" spans="1:27" ht="33" customHeight="1">
      <c r="A9" s="37"/>
      <c r="B9" s="163" t="s">
        <v>103</v>
      </c>
      <c r="C9" s="50" t="s">
        <v>171</v>
      </c>
      <c r="D9" s="117"/>
      <c r="E9" s="17" t="s">
        <v>172</v>
      </c>
      <c r="F9" s="30" t="s">
        <v>173</v>
      </c>
      <c r="G9" s="10"/>
      <c r="H9" s="8" t="s">
        <v>7</v>
      </c>
      <c r="I9" s="8" t="s">
        <v>99</v>
      </c>
      <c r="J9" s="19" t="s">
        <v>100</v>
      </c>
      <c r="K9" s="8" t="s">
        <v>108</v>
      </c>
      <c r="L9" s="20" t="s">
        <v>109</v>
      </c>
      <c r="M9" s="21">
        <v>45328</v>
      </c>
      <c r="N9" s="21">
        <v>45329</v>
      </c>
      <c r="O9" s="22" t="s">
        <v>110</v>
      </c>
      <c r="P9" s="23" t="s">
        <v>111</v>
      </c>
      <c r="Q9" s="23">
        <v>1535.83</v>
      </c>
      <c r="R9" s="23">
        <v>1535.83</v>
      </c>
      <c r="S9" s="24">
        <f t="shared" si="0"/>
        <v>3071.66</v>
      </c>
      <c r="T9" s="8"/>
      <c r="U9" s="23"/>
      <c r="V9" s="8"/>
      <c r="W9" s="23"/>
      <c r="X9" s="8"/>
      <c r="Y9" s="24"/>
      <c r="Z9" s="24">
        <f t="shared" si="1"/>
        <v>3071.66</v>
      </c>
      <c r="AA9" s="27"/>
    </row>
    <row r="10" spans="1:27" ht="64.5" customHeight="1">
      <c r="A10" s="8"/>
      <c r="B10" s="33" t="s">
        <v>174</v>
      </c>
      <c r="C10" s="50" t="s">
        <v>175</v>
      </c>
      <c r="D10" s="34"/>
      <c r="E10" t="s">
        <v>176</v>
      </c>
      <c r="F10" s="102" t="s">
        <v>177</v>
      </c>
      <c r="G10" s="135"/>
      <c r="H10" s="8" t="s">
        <v>178</v>
      </c>
      <c r="I10" s="8" t="s">
        <v>99</v>
      </c>
      <c r="J10" s="19" t="s">
        <v>100</v>
      </c>
      <c r="K10" s="8" t="s">
        <v>179</v>
      </c>
      <c r="L10" s="20" t="s">
        <v>180</v>
      </c>
      <c r="M10" s="21">
        <v>45340</v>
      </c>
      <c r="N10" s="21">
        <v>45346</v>
      </c>
      <c r="O10" s="22" t="s">
        <v>181</v>
      </c>
      <c r="P10" s="23" t="s">
        <v>111</v>
      </c>
      <c r="Q10" s="23">
        <v>4205.43</v>
      </c>
      <c r="R10" s="23">
        <v>4205.43</v>
      </c>
      <c r="S10" s="24">
        <f t="shared" si="0"/>
        <v>8410.86</v>
      </c>
      <c r="T10" s="8"/>
      <c r="U10" s="23"/>
      <c r="V10" s="8"/>
      <c r="W10" s="23"/>
      <c r="X10" s="8"/>
      <c r="Y10" s="24"/>
      <c r="Z10" s="24">
        <f t="shared" si="1"/>
        <v>8410.86</v>
      </c>
      <c r="AA10" s="27"/>
    </row>
    <row r="11" spans="1:27" ht="98">
      <c r="A11" s="8"/>
      <c r="B11" s="33" t="s">
        <v>174</v>
      </c>
      <c r="C11" s="50" t="s">
        <v>182</v>
      </c>
      <c r="D11" s="34"/>
      <c r="E11" s="35" t="s">
        <v>183</v>
      </c>
      <c r="F11" s="102" t="s">
        <v>184</v>
      </c>
      <c r="G11" s="135"/>
      <c r="H11" s="8" t="s">
        <v>178</v>
      </c>
      <c r="I11" s="8" t="s">
        <v>99</v>
      </c>
      <c r="J11" s="19" t="s">
        <v>100</v>
      </c>
      <c r="K11" s="8" t="s">
        <v>179</v>
      </c>
      <c r="L11" s="20" t="s">
        <v>185</v>
      </c>
      <c r="M11" s="21">
        <v>45347</v>
      </c>
      <c r="N11" s="21">
        <v>45352</v>
      </c>
      <c r="O11" s="22" t="s">
        <v>181</v>
      </c>
      <c r="P11" s="23" t="s">
        <v>111</v>
      </c>
      <c r="Q11" s="23">
        <v>5007.9799999999996</v>
      </c>
      <c r="R11" s="23">
        <v>3710.02</v>
      </c>
      <c r="S11" s="24">
        <f t="shared" si="0"/>
        <v>8718</v>
      </c>
      <c r="T11" s="8"/>
      <c r="U11" s="23"/>
      <c r="V11" s="8"/>
      <c r="W11" s="23"/>
      <c r="X11" s="8"/>
      <c r="Y11" s="24"/>
      <c r="Z11" s="24">
        <f t="shared" si="1"/>
        <v>8718</v>
      </c>
      <c r="AA11" s="27"/>
    </row>
    <row r="12" spans="1:27" ht="42">
      <c r="A12" s="8"/>
      <c r="B12" s="33" t="s">
        <v>103</v>
      </c>
      <c r="C12" s="50" t="s">
        <v>104</v>
      </c>
      <c r="D12" s="34"/>
      <c r="E12" s="17" t="s">
        <v>172</v>
      </c>
      <c r="F12" s="102" t="s">
        <v>186</v>
      </c>
      <c r="G12" s="135"/>
      <c r="H12" s="8" t="s">
        <v>7</v>
      </c>
      <c r="I12" s="8" t="s">
        <v>99</v>
      </c>
      <c r="J12" s="19" t="s">
        <v>100</v>
      </c>
      <c r="K12" s="8" t="s">
        <v>97</v>
      </c>
      <c r="L12" s="20" t="s">
        <v>98</v>
      </c>
      <c r="M12" s="21">
        <v>45348</v>
      </c>
      <c r="N12" s="21">
        <v>45349</v>
      </c>
      <c r="O12" s="22" t="s">
        <v>110</v>
      </c>
      <c r="P12" s="23" t="s">
        <v>111</v>
      </c>
      <c r="Q12" s="23">
        <v>624.88</v>
      </c>
      <c r="R12" s="23">
        <v>624.88</v>
      </c>
      <c r="S12" s="24">
        <f t="shared" si="0"/>
        <v>1249.76</v>
      </c>
      <c r="T12" s="8"/>
      <c r="U12" s="23"/>
      <c r="V12" s="8"/>
      <c r="W12" s="23"/>
      <c r="X12" s="8"/>
      <c r="Y12" s="24"/>
      <c r="Z12" s="24">
        <f t="shared" si="1"/>
        <v>1249.76</v>
      </c>
      <c r="AA12" s="27"/>
    </row>
    <row r="13" spans="1:27" ht="168">
      <c r="A13" s="8"/>
      <c r="B13" s="33" t="s">
        <v>136</v>
      </c>
      <c r="C13" s="17" t="s">
        <v>137</v>
      </c>
      <c r="D13" s="34"/>
      <c r="E13" s="50" t="s">
        <v>187</v>
      </c>
      <c r="F13" s="102" t="s">
        <v>188</v>
      </c>
      <c r="G13" s="135"/>
      <c r="H13" s="8" t="s">
        <v>96</v>
      </c>
      <c r="I13" s="8" t="s">
        <v>99</v>
      </c>
      <c r="J13" s="19" t="s">
        <v>100</v>
      </c>
      <c r="K13" s="8" t="s">
        <v>108</v>
      </c>
      <c r="L13" s="20" t="s">
        <v>109</v>
      </c>
      <c r="M13" s="21">
        <v>45351</v>
      </c>
      <c r="N13" s="21">
        <v>45351</v>
      </c>
      <c r="O13" s="22" t="s">
        <v>101</v>
      </c>
      <c r="P13" s="23" t="s">
        <v>111</v>
      </c>
      <c r="Q13" s="23">
        <v>817.12</v>
      </c>
      <c r="R13" s="23">
        <v>781.41</v>
      </c>
      <c r="S13" s="24">
        <f t="shared" si="0"/>
        <v>1598.53</v>
      </c>
      <c r="T13" s="8"/>
      <c r="U13" s="23"/>
      <c r="V13" s="8"/>
      <c r="W13" s="23"/>
      <c r="X13" s="8"/>
      <c r="Y13" s="24"/>
      <c r="Z13" s="24">
        <f t="shared" si="1"/>
        <v>1598.53</v>
      </c>
      <c r="AA13" s="27"/>
    </row>
    <row r="14" spans="1:27" ht="240.5">
      <c r="A14" s="8"/>
      <c r="B14" s="34" t="s">
        <v>136</v>
      </c>
      <c r="C14" s="50" t="s">
        <v>168</v>
      </c>
      <c r="D14" s="34"/>
      <c r="E14" s="50" t="s">
        <v>169</v>
      </c>
      <c r="F14" s="169" t="s">
        <v>189</v>
      </c>
      <c r="G14" s="135"/>
      <c r="H14" s="8" t="s">
        <v>96</v>
      </c>
      <c r="I14" s="8" t="s">
        <v>99</v>
      </c>
      <c r="J14" s="19" t="s">
        <v>100</v>
      </c>
      <c r="K14" s="8" t="s">
        <v>108</v>
      </c>
      <c r="L14" s="20" t="s">
        <v>109</v>
      </c>
      <c r="M14" s="21">
        <v>45351</v>
      </c>
      <c r="N14" s="21">
        <v>45351</v>
      </c>
      <c r="O14" s="22"/>
      <c r="P14" s="23"/>
      <c r="Q14" s="23">
        <v>1141.76</v>
      </c>
      <c r="R14" s="23">
        <v>1141.76</v>
      </c>
      <c r="S14" s="24">
        <f t="shared" si="0"/>
        <v>2283.52</v>
      </c>
      <c r="T14" s="8"/>
      <c r="U14" s="23"/>
      <c r="V14" s="8"/>
      <c r="W14" s="23"/>
      <c r="X14" s="8"/>
      <c r="Y14" s="24"/>
      <c r="Z14" s="24">
        <f t="shared" si="1"/>
        <v>2283.52</v>
      </c>
      <c r="AA14" s="27"/>
    </row>
    <row r="15" spans="1:27" ht="74">
      <c r="A15" s="8"/>
      <c r="B15" s="33" t="s">
        <v>103</v>
      </c>
      <c r="C15" s="17" t="s">
        <v>190</v>
      </c>
      <c r="D15" s="34"/>
      <c r="E15" s="17" t="s">
        <v>172</v>
      </c>
      <c r="F15" s="93" t="s">
        <v>191</v>
      </c>
      <c r="G15" s="135"/>
      <c r="H15" s="8" t="s">
        <v>96</v>
      </c>
      <c r="I15" s="8" t="s">
        <v>99</v>
      </c>
      <c r="J15" s="19" t="s">
        <v>100</v>
      </c>
      <c r="K15" s="8" t="s">
        <v>108</v>
      </c>
      <c r="L15" s="20" t="s">
        <v>109</v>
      </c>
      <c r="M15" s="21">
        <v>45351</v>
      </c>
      <c r="N15" s="21">
        <v>45351</v>
      </c>
      <c r="O15" s="22"/>
      <c r="P15" s="23"/>
      <c r="Q15" s="23">
        <v>1141.76</v>
      </c>
      <c r="R15" s="23">
        <v>1141.76</v>
      </c>
      <c r="S15" s="24">
        <f t="shared" si="0"/>
        <v>2283.52</v>
      </c>
      <c r="T15" s="8"/>
      <c r="U15" s="23"/>
      <c r="V15" s="8"/>
      <c r="W15" s="23"/>
      <c r="X15" s="8"/>
      <c r="Y15" s="24"/>
      <c r="Z15" s="24">
        <f t="shared" si="1"/>
        <v>2283.52</v>
      </c>
      <c r="AA15" s="27"/>
    </row>
    <row r="16" spans="1:27" ht="74">
      <c r="A16" s="8"/>
      <c r="B16" s="33" t="s">
        <v>192</v>
      </c>
      <c r="C16" s="17" t="s">
        <v>193</v>
      </c>
      <c r="D16" s="34"/>
      <c r="E16" s="170" t="s">
        <v>194</v>
      </c>
      <c r="F16" s="88" t="s">
        <v>195</v>
      </c>
      <c r="G16" s="135"/>
      <c r="H16" s="8" t="s">
        <v>96</v>
      </c>
      <c r="I16" s="8" t="s">
        <v>99</v>
      </c>
      <c r="J16" s="19" t="s">
        <v>100</v>
      </c>
      <c r="K16" s="8" t="s">
        <v>108</v>
      </c>
      <c r="L16" s="20" t="s">
        <v>109</v>
      </c>
      <c r="M16" s="21">
        <v>45351</v>
      </c>
      <c r="N16" s="21">
        <v>45351</v>
      </c>
      <c r="O16" s="22"/>
      <c r="P16" s="23"/>
      <c r="Q16" s="23">
        <v>1141.76</v>
      </c>
      <c r="R16" s="23">
        <v>1141.76</v>
      </c>
      <c r="S16" s="24">
        <f t="shared" si="0"/>
        <v>2283.52</v>
      </c>
      <c r="T16" s="8"/>
      <c r="U16" s="23"/>
      <c r="V16" s="8"/>
      <c r="W16" s="23"/>
      <c r="X16" s="8"/>
      <c r="Y16" s="24"/>
      <c r="Z16" s="24">
        <f t="shared" si="1"/>
        <v>2283.52</v>
      </c>
      <c r="AA16" s="27"/>
    </row>
    <row r="17" spans="1:27" ht="28">
      <c r="A17" s="8"/>
      <c r="B17" s="33" t="s">
        <v>92</v>
      </c>
      <c r="C17" s="50" t="s">
        <v>93</v>
      </c>
      <c r="D17" s="34"/>
      <c r="E17" s="50" t="s">
        <v>196</v>
      </c>
      <c r="F17" s="102" t="s">
        <v>197</v>
      </c>
      <c r="G17" s="135"/>
      <c r="H17" s="8" t="s">
        <v>96</v>
      </c>
      <c r="I17" s="8" t="s">
        <v>97</v>
      </c>
      <c r="J17" s="19" t="s">
        <v>98</v>
      </c>
      <c r="K17" s="8" t="s">
        <v>99</v>
      </c>
      <c r="L17" s="20" t="s">
        <v>100</v>
      </c>
      <c r="M17" s="21">
        <v>45350</v>
      </c>
      <c r="N17" s="21">
        <v>45351</v>
      </c>
      <c r="O17" s="22"/>
      <c r="P17" s="23"/>
      <c r="Q17" s="23">
        <v>667.32</v>
      </c>
      <c r="R17" s="23">
        <v>756.12</v>
      </c>
      <c r="S17" s="24">
        <f t="shared" si="0"/>
        <v>1423.44</v>
      </c>
      <c r="T17" s="8"/>
      <c r="U17" s="23"/>
      <c r="V17" s="8"/>
      <c r="W17" s="23"/>
      <c r="X17" s="8"/>
      <c r="Y17" s="24"/>
      <c r="Z17" s="24">
        <f t="shared" si="1"/>
        <v>1423.44</v>
      </c>
      <c r="AA17" s="27"/>
    </row>
    <row r="18" spans="1:27" ht="28">
      <c r="A18" s="8"/>
      <c r="B18" s="33" t="s">
        <v>128</v>
      </c>
      <c r="C18" s="50" t="s">
        <v>133</v>
      </c>
      <c r="D18" s="34"/>
      <c r="E18" s="50" t="s">
        <v>198</v>
      </c>
      <c r="F18" s="102" t="s">
        <v>199</v>
      </c>
      <c r="G18" s="135"/>
      <c r="H18" s="8" t="s">
        <v>96</v>
      </c>
      <c r="I18" s="8" t="s">
        <v>108</v>
      </c>
      <c r="J18" s="19" t="s">
        <v>200</v>
      </c>
      <c r="K18" s="8" t="s">
        <v>99</v>
      </c>
      <c r="L18" s="20" t="s">
        <v>100</v>
      </c>
      <c r="M18" s="21">
        <v>45373</v>
      </c>
      <c r="N18" s="21">
        <v>45345</v>
      </c>
      <c r="O18" s="22"/>
      <c r="P18" s="23"/>
      <c r="Q18" s="23">
        <v>1842.41</v>
      </c>
      <c r="R18" s="23">
        <v>1842.41</v>
      </c>
      <c r="S18" s="24">
        <f t="shared" si="0"/>
        <v>3684.82</v>
      </c>
      <c r="T18" s="8"/>
      <c r="U18" s="23"/>
      <c r="V18" s="8"/>
      <c r="W18" s="23"/>
      <c r="X18" s="8"/>
      <c r="Y18" s="24"/>
      <c r="Z18" s="24">
        <f t="shared" si="1"/>
        <v>3684.82</v>
      </c>
      <c r="AA18" s="27"/>
    </row>
    <row r="19" spans="1:27">
      <c r="A19" s="8"/>
      <c r="B19" s="33"/>
      <c r="C19" s="50"/>
      <c r="D19" s="34"/>
      <c r="E19" s="50"/>
      <c r="F19" s="102"/>
      <c r="G19" s="135"/>
      <c r="H19" s="8"/>
      <c r="I19" s="8"/>
      <c r="J19" s="19"/>
      <c r="K19" s="8"/>
      <c r="L19" s="20"/>
      <c r="M19" s="21"/>
      <c r="N19" s="21"/>
      <c r="O19" s="22"/>
      <c r="P19" s="23"/>
      <c r="Q19" s="23"/>
      <c r="R19" s="23"/>
      <c r="S19" s="24"/>
      <c r="T19" s="8"/>
      <c r="U19" s="23"/>
      <c r="V19" s="8"/>
      <c r="W19" s="23"/>
      <c r="X19" s="8"/>
      <c r="Y19" s="24"/>
      <c r="Z19" s="24">
        <f t="shared" si="1"/>
        <v>0</v>
      </c>
      <c r="AA19" s="27"/>
    </row>
    <row r="20" spans="1:27">
      <c r="A20" s="8"/>
      <c r="B20" s="33"/>
      <c r="C20" s="50"/>
      <c r="D20" s="34"/>
      <c r="E20" s="50"/>
      <c r="F20" s="102"/>
      <c r="G20" s="135"/>
      <c r="H20" s="8"/>
      <c r="I20" s="8"/>
      <c r="J20" s="19"/>
      <c r="K20" s="8"/>
      <c r="L20" s="20"/>
      <c r="M20" s="21"/>
      <c r="N20" s="21"/>
      <c r="O20" s="22"/>
      <c r="P20" s="23"/>
      <c r="Q20" s="23"/>
      <c r="R20" s="23"/>
      <c r="S20" s="24"/>
      <c r="T20" s="8"/>
      <c r="U20" s="23"/>
      <c r="V20" s="8"/>
      <c r="W20" s="23"/>
      <c r="X20" s="8"/>
      <c r="Y20" s="24"/>
      <c r="Z20" s="24">
        <f t="shared" si="1"/>
        <v>0</v>
      </c>
      <c r="AA20" s="27"/>
    </row>
    <row r="21" spans="1:27">
      <c r="A21" s="8"/>
      <c r="B21" s="33"/>
      <c r="C21" s="50"/>
      <c r="D21" s="34"/>
      <c r="E21" s="50"/>
      <c r="F21" s="102"/>
      <c r="G21" s="135"/>
      <c r="H21" s="8"/>
      <c r="I21" s="8"/>
      <c r="J21" s="19"/>
      <c r="K21" s="8"/>
      <c r="L21" s="20"/>
      <c r="M21" s="21"/>
      <c r="N21" s="21"/>
      <c r="O21" s="22"/>
      <c r="P21" s="23"/>
      <c r="Q21" s="23"/>
      <c r="R21" s="23"/>
      <c r="S21" s="24"/>
      <c r="T21" s="8"/>
      <c r="U21" s="23"/>
      <c r="V21" s="8"/>
      <c r="W21" s="23"/>
      <c r="X21" s="8"/>
      <c r="Y21" s="24"/>
      <c r="Z21" s="24">
        <f t="shared" si="1"/>
        <v>0</v>
      </c>
      <c r="AA21" s="27"/>
    </row>
    <row r="22" spans="1:27">
      <c r="A22" s="8"/>
      <c r="B22" s="76"/>
      <c r="D22" s="34"/>
      <c r="E22" s="102"/>
      <c r="F22" s="102"/>
      <c r="G22" s="135"/>
      <c r="H22" s="8"/>
      <c r="I22" s="8"/>
      <c r="J22" s="19"/>
      <c r="K22" s="8"/>
      <c r="L22" s="20"/>
      <c r="M22" s="21"/>
      <c r="N22" s="21"/>
      <c r="O22" s="22"/>
      <c r="P22" s="23"/>
      <c r="Q22" s="23"/>
      <c r="R22" s="23"/>
      <c r="S22" s="24"/>
      <c r="T22" s="8"/>
      <c r="U22" s="23"/>
      <c r="V22" s="8"/>
      <c r="W22" s="23"/>
      <c r="X22" s="8"/>
      <c r="Y22" s="24"/>
      <c r="Z22" s="24">
        <f t="shared" si="1"/>
        <v>0</v>
      </c>
      <c r="AA22" s="27"/>
    </row>
    <row r="23" spans="1:27">
      <c r="A23" s="8"/>
      <c r="B23" s="34"/>
      <c r="C23" s="43"/>
      <c r="D23" s="8"/>
      <c r="E23" s="102"/>
      <c r="F23" s="102"/>
      <c r="G23" s="135"/>
      <c r="H23" s="8"/>
      <c r="I23" s="8"/>
      <c r="J23" s="19"/>
      <c r="K23" s="8"/>
      <c r="L23" s="20"/>
      <c r="M23" s="21"/>
      <c r="N23" s="21"/>
      <c r="O23" s="22"/>
      <c r="P23" s="23"/>
      <c r="Q23" s="23"/>
      <c r="R23" s="23"/>
      <c r="S23" s="24"/>
      <c r="T23" s="8"/>
      <c r="U23" s="23"/>
      <c r="V23" s="8"/>
      <c r="W23" s="23"/>
      <c r="X23" s="8"/>
      <c r="Y23" s="24"/>
      <c r="Z23" s="24">
        <f t="shared" si="1"/>
        <v>0</v>
      </c>
      <c r="AA23" s="27"/>
    </row>
    <row r="24" spans="1:27" ht="101.25" customHeight="1"/>
    <row r="25" spans="1:27" ht="15" customHeight="1">
      <c r="A25" s="194" t="s">
        <v>40</v>
      </c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</row>
    <row r="26" spans="1:27" ht="14.25" customHeight="1">
      <c r="A26" s="195" t="s">
        <v>41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</row>
    <row r="27" spans="1:27" ht="14.25" customHeight="1">
      <c r="A27" s="196" t="s">
        <v>42</v>
      </c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</row>
    <row r="28" spans="1:27" ht="14.25" customHeight="1">
      <c r="A28" s="196" t="s">
        <v>43</v>
      </c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</row>
    <row r="29" spans="1:27" ht="14.25" customHeight="1">
      <c r="A29" s="196" t="s">
        <v>44</v>
      </c>
      <c r="B29" s="196"/>
      <c r="C29" s="196"/>
      <c r="D29" s="196"/>
      <c r="E29" s="196"/>
      <c r="F29" s="196"/>
      <c r="G29" s="196"/>
      <c r="H29" s="196"/>
      <c r="I29" s="196"/>
      <c r="J29" s="196"/>
      <c r="K29" s="196"/>
      <c r="L29" s="196"/>
    </row>
    <row r="30" spans="1:27" ht="14.25" customHeight="1">
      <c r="A30" s="196" t="s">
        <v>45</v>
      </c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</row>
    <row r="31" spans="1:27" ht="14.25" customHeight="1">
      <c r="A31" s="196" t="s">
        <v>46</v>
      </c>
      <c r="B31" s="196"/>
      <c r="C31" s="196"/>
      <c r="D31" s="196"/>
      <c r="E31" s="196"/>
      <c r="F31" s="196"/>
      <c r="G31" s="196"/>
      <c r="H31" s="196"/>
      <c r="I31" s="196"/>
      <c r="J31" s="196"/>
      <c r="K31" s="196"/>
      <c r="L31" s="196"/>
    </row>
    <row r="32" spans="1:27" ht="14.25" customHeight="1">
      <c r="A32" s="196" t="s">
        <v>47</v>
      </c>
      <c r="B32" s="196"/>
      <c r="C32" s="196"/>
      <c r="D32" s="196"/>
      <c r="E32" s="196"/>
      <c r="F32" s="196"/>
      <c r="G32" s="196"/>
      <c r="H32" s="196"/>
      <c r="I32" s="196"/>
      <c r="J32" s="196"/>
      <c r="K32" s="196"/>
      <c r="L32" s="196"/>
    </row>
    <row r="33" spans="1:12" ht="14.25" customHeight="1">
      <c r="A33" s="196" t="s">
        <v>144</v>
      </c>
      <c r="B33" s="196"/>
      <c r="C33" s="196"/>
      <c r="D33" s="196"/>
      <c r="E33" s="196"/>
      <c r="F33" s="196"/>
      <c r="G33" s="196"/>
      <c r="H33" s="196"/>
      <c r="I33" s="196"/>
      <c r="J33" s="196"/>
      <c r="K33" s="196"/>
      <c r="L33" s="196"/>
    </row>
    <row r="34" spans="1:12" ht="14.25" customHeight="1">
      <c r="A34" s="196" t="s">
        <v>145</v>
      </c>
      <c r="B34" s="196"/>
      <c r="C34" s="196"/>
      <c r="D34" s="196"/>
      <c r="E34" s="196"/>
      <c r="F34" s="196"/>
      <c r="G34" s="196"/>
      <c r="H34" s="196"/>
      <c r="I34" s="196"/>
      <c r="J34" s="196"/>
      <c r="K34" s="196"/>
      <c r="L34" s="196"/>
    </row>
    <row r="35" spans="1:12" ht="14.25" customHeight="1">
      <c r="A35" s="196" t="s">
        <v>146</v>
      </c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</row>
    <row r="36" spans="1:12" ht="14.25" customHeight="1">
      <c r="A36" s="196" t="s">
        <v>147</v>
      </c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</row>
    <row r="37" spans="1:12" ht="14.25" customHeight="1">
      <c r="A37" s="196" t="s">
        <v>148</v>
      </c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</row>
    <row r="38" spans="1:12" ht="14.25" customHeight="1">
      <c r="A38" s="196" t="s">
        <v>149</v>
      </c>
      <c r="B38" s="196"/>
      <c r="C38" s="196"/>
      <c r="D38" s="196"/>
      <c r="E38" s="196"/>
      <c r="F38" s="196"/>
      <c r="G38" s="196"/>
      <c r="H38" s="196"/>
      <c r="I38" s="196"/>
      <c r="J38" s="196"/>
      <c r="K38" s="196"/>
      <c r="L38" s="196"/>
    </row>
    <row r="39" spans="1:12" ht="14.25" customHeight="1">
      <c r="A39" s="196" t="s">
        <v>150</v>
      </c>
      <c r="B39" s="196"/>
      <c r="C39" s="196"/>
      <c r="D39" s="196"/>
      <c r="E39" s="196"/>
      <c r="F39" s="196"/>
      <c r="G39" s="196"/>
      <c r="H39" s="196"/>
      <c r="I39" s="196"/>
      <c r="J39" s="196"/>
      <c r="K39" s="196"/>
      <c r="L39" s="196"/>
    </row>
    <row r="40" spans="1:12" ht="14.25" customHeight="1">
      <c r="A40" s="196" t="s">
        <v>151</v>
      </c>
      <c r="B40" s="196"/>
      <c r="C40" s="196"/>
      <c r="D40" s="196"/>
      <c r="E40" s="196"/>
      <c r="F40" s="196"/>
      <c r="G40" s="196"/>
      <c r="H40" s="196"/>
      <c r="I40" s="196"/>
      <c r="J40" s="196"/>
      <c r="K40" s="196"/>
      <c r="L40" s="196"/>
    </row>
    <row r="41" spans="1:12" ht="14.25" customHeight="1">
      <c r="A41" s="196" t="s">
        <v>152</v>
      </c>
      <c r="B41" s="196"/>
      <c r="C41" s="196"/>
      <c r="D41" s="196"/>
      <c r="E41" s="196"/>
      <c r="F41" s="196"/>
      <c r="G41" s="196"/>
      <c r="H41" s="196"/>
      <c r="I41" s="196"/>
      <c r="J41" s="196"/>
      <c r="K41" s="196"/>
      <c r="L41" s="196"/>
    </row>
    <row r="42" spans="1:12" ht="14.25" customHeight="1">
      <c r="A42" s="196" t="s">
        <v>153</v>
      </c>
      <c r="B42" s="196"/>
      <c r="C42" s="196"/>
      <c r="D42" s="196"/>
      <c r="E42" s="196"/>
      <c r="F42" s="196"/>
      <c r="G42" s="196"/>
      <c r="H42" s="196"/>
      <c r="I42" s="196"/>
      <c r="J42" s="196"/>
      <c r="K42" s="196"/>
      <c r="L42" s="196"/>
    </row>
    <row r="43" spans="1:12" ht="14.25" customHeight="1">
      <c r="A43" s="196" t="s">
        <v>154</v>
      </c>
      <c r="B43" s="196"/>
      <c r="C43" s="196"/>
      <c r="D43" s="196"/>
      <c r="E43" s="196"/>
      <c r="F43" s="196"/>
      <c r="G43" s="196"/>
      <c r="H43" s="196"/>
      <c r="I43" s="196"/>
      <c r="J43" s="196"/>
      <c r="K43" s="196"/>
      <c r="L43" s="196"/>
    </row>
    <row r="44" spans="1:12" ht="14.25" customHeight="1">
      <c r="A44" s="196" t="s">
        <v>155</v>
      </c>
      <c r="B44" s="196"/>
      <c r="C44" s="196"/>
      <c r="D44" s="196"/>
      <c r="E44" s="196"/>
      <c r="F44" s="196"/>
      <c r="G44" s="196"/>
      <c r="H44" s="196"/>
      <c r="I44" s="196"/>
      <c r="J44" s="196"/>
      <c r="K44" s="196"/>
      <c r="L44" s="196"/>
    </row>
    <row r="45" spans="1:12" ht="14.25" customHeight="1">
      <c r="A45" s="196" t="s">
        <v>156</v>
      </c>
      <c r="B45" s="196"/>
      <c r="C45" s="196"/>
      <c r="D45" s="196"/>
      <c r="E45" s="196"/>
      <c r="F45" s="196"/>
      <c r="G45" s="196"/>
      <c r="H45" s="196"/>
      <c r="I45" s="196"/>
      <c r="J45" s="196"/>
      <c r="K45" s="196"/>
      <c r="L45" s="196"/>
    </row>
    <row r="46" spans="1:12" ht="14.25" customHeight="1">
      <c r="A46" s="196" t="s">
        <v>157</v>
      </c>
      <c r="B46" s="196"/>
      <c r="C46" s="196"/>
      <c r="D46" s="196"/>
      <c r="E46" s="196"/>
      <c r="F46" s="196"/>
      <c r="G46" s="196"/>
      <c r="H46" s="196"/>
      <c r="I46" s="196"/>
      <c r="J46" s="196"/>
      <c r="K46" s="196"/>
      <c r="L46" s="196"/>
    </row>
    <row r="47" spans="1:12" ht="14.25" customHeight="1">
      <c r="A47" s="196" t="s">
        <v>158</v>
      </c>
      <c r="B47" s="196"/>
      <c r="C47" s="196"/>
      <c r="D47" s="196"/>
      <c r="E47" s="196"/>
      <c r="F47" s="196"/>
      <c r="G47" s="196"/>
      <c r="H47" s="196"/>
      <c r="I47" s="196"/>
      <c r="J47" s="196"/>
      <c r="K47" s="196"/>
      <c r="L47" s="196"/>
    </row>
    <row r="48" spans="1:12" ht="14.25" customHeight="1">
      <c r="A48" s="196" t="s">
        <v>159</v>
      </c>
      <c r="B48" s="196"/>
      <c r="C48" s="196"/>
      <c r="D48" s="196"/>
      <c r="E48" s="196"/>
      <c r="F48" s="196"/>
      <c r="G48" s="196"/>
      <c r="H48" s="196"/>
      <c r="I48" s="196"/>
      <c r="J48" s="196"/>
      <c r="K48" s="196"/>
      <c r="L48" s="196"/>
    </row>
    <row r="49" spans="1:12" ht="14.25" customHeight="1">
      <c r="A49" s="196" t="s">
        <v>160</v>
      </c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196"/>
    </row>
    <row r="50" spans="1:12" ht="14.25" customHeight="1">
      <c r="A50" s="196" t="s">
        <v>161</v>
      </c>
      <c r="B50" s="196"/>
      <c r="C50" s="196"/>
      <c r="D50" s="196"/>
      <c r="E50" s="196"/>
      <c r="F50" s="196"/>
      <c r="G50" s="196"/>
      <c r="H50" s="196"/>
      <c r="I50" s="196"/>
      <c r="J50" s="196"/>
      <c r="K50" s="196"/>
      <c r="L50" s="196"/>
    </row>
    <row r="51" spans="1:12" ht="14.25" customHeight="1">
      <c r="A51" s="196" t="s">
        <v>162</v>
      </c>
      <c r="B51" s="196"/>
      <c r="C51" s="196"/>
      <c r="D51" s="196"/>
      <c r="E51" s="196"/>
      <c r="F51" s="196"/>
      <c r="G51" s="196"/>
      <c r="H51" s="196"/>
      <c r="I51" s="196"/>
      <c r="J51" s="196"/>
      <c r="K51" s="196"/>
      <c r="L51" s="196"/>
    </row>
    <row r="52" spans="1:12" ht="14.25" customHeight="1">
      <c r="A52" s="196" t="s">
        <v>163</v>
      </c>
      <c r="B52" s="196"/>
      <c r="C52" s="196"/>
      <c r="D52" s="196"/>
      <c r="E52" s="196"/>
      <c r="F52" s="196"/>
      <c r="G52" s="196"/>
      <c r="H52" s="196"/>
      <c r="I52" s="196"/>
      <c r="J52" s="196"/>
      <c r="K52" s="196"/>
      <c r="L52" s="196"/>
    </row>
    <row r="53" spans="1:12" ht="14.25" customHeight="1">
      <c r="A53" s="196" t="s">
        <v>164</v>
      </c>
      <c r="B53" s="196"/>
      <c r="C53" s="196"/>
      <c r="D53" s="196"/>
      <c r="E53" s="196"/>
      <c r="F53" s="196"/>
      <c r="G53" s="196"/>
      <c r="H53" s="196"/>
      <c r="I53" s="196"/>
      <c r="J53" s="196"/>
      <c r="K53" s="196"/>
      <c r="L53" s="196"/>
    </row>
    <row r="54" spans="1:12" ht="14.25" customHeight="1">
      <c r="A54" s="196" t="s">
        <v>165</v>
      </c>
      <c r="B54" s="196"/>
      <c r="C54" s="196"/>
      <c r="D54" s="196"/>
      <c r="E54" s="196"/>
      <c r="F54" s="196"/>
      <c r="G54" s="196"/>
      <c r="H54" s="196"/>
      <c r="I54" s="196"/>
      <c r="J54" s="196"/>
      <c r="K54" s="196"/>
      <c r="L54" s="196"/>
    </row>
  </sheetData>
  <mergeCells count="63">
    <mergeCell ref="X6:X7"/>
    <mergeCell ref="Y6:Y7"/>
    <mergeCell ref="Z5:Z7"/>
    <mergeCell ref="AA5:AA7"/>
    <mergeCell ref="A51:L51"/>
    <mergeCell ref="A52:L52"/>
    <mergeCell ref="A53:L53"/>
    <mergeCell ref="A54:L54"/>
    <mergeCell ref="A1:A3"/>
    <mergeCell ref="A6:A7"/>
    <mergeCell ref="B6:B7"/>
    <mergeCell ref="C6:C7"/>
    <mergeCell ref="D6:D7"/>
    <mergeCell ref="E6:E7"/>
    <mergeCell ref="F6:F7"/>
    <mergeCell ref="G6:G7"/>
    <mergeCell ref="H6:H7"/>
    <mergeCell ref="A46:L46"/>
    <mergeCell ref="A47:L47"/>
    <mergeCell ref="A48:L48"/>
    <mergeCell ref="A49:L49"/>
    <mergeCell ref="A50:L50"/>
    <mergeCell ref="A41:L41"/>
    <mergeCell ref="A42:L42"/>
    <mergeCell ref="A43:L43"/>
    <mergeCell ref="A44:L44"/>
    <mergeCell ref="A45:L45"/>
    <mergeCell ref="A36:L36"/>
    <mergeCell ref="A37:L37"/>
    <mergeCell ref="A38:L38"/>
    <mergeCell ref="A39:L39"/>
    <mergeCell ref="A40:L40"/>
    <mergeCell ref="A31:L31"/>
    <mergeCell ref="A32:L32"/>
    <mergeCell ref="A33:L33"/>
    <mergeCell ref="A34:L34"/>
    <mergeCell ref="A35:L35"/>
    <mergeCell ref="A26:L26"/>
    <mergeCell ref="A27:L27"/>
    <mergeCell ref="A28:L28"/>
    <mergeCell ref="A29:L29"/>
    <mergeCell ref="A30:L30"/>
    <mergeCell ref="I6:J6"/>
    <mergeCell ref="K6:L6"/>
    <mergeCell ref="T6:U6"/>
    <mergeCell ref="V6:W6"/>
    <mergeCell ref="A25:L25"/>
    <mergeCell ref="M6:M7"/>
    <mergeCell ref="N6:N7"/>
    <mergeCell ref="O6:O7"/>
    <mergeCell ref="P6:P7"/>
    <mergeCell ref="Q6:Q7"/>
    <mergeCell ref="R6:R7"/>
    <mergeCell ref="S6:S7"/>
    <mergeCell ref="B1:AA1"/>
    <mergeCell ref="B2:AA2"/>
    <mergeCell ref="B3:AA3"/>
    <mergeCell ref="C4:AA4"/>
    <mergeCell ref="A5:B5"/>
    <mergeCell ref="C5:E5"/>
    <mergeCell ref="F5:L5"/>
    <mergeCell ref="M5:S5"/>
    <mergeCell ref="T5:Y5"/>
  </mergeCells>
  <dataValidations count="2">
    <dataValidation type="list" allowBlank="1" sqref="H8:H23" xr:uid="{00000000-0002-0000-0200-000000000000}">
      <formula1>"SERVIÇO,CURSO,EVENTO,REUNIÃO,OUTROS"</formula1>
    </dataValidation>
    <dataValidation type="list" allowBlank="1" sqref="P8:P23" xr:uid="{00000000-0002-0000-0200-000001000000}">
      <formula1>$AD$8:$AD$8</formula1>
    </dataValidation>
  </dataValidation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56"/>
  <sheetViews>
    <sheetView workbookViewId="0">
      <selection activeCell="B3" sqref="B3:AA3"/>
    </sheetView>
  </sheetViews>
  <sheetFormatPr defaultColWidth="9" defaultRowHeight="14"/>
  <cols>
    <col min="3" max="3" width="37.25" customWidth="1"/>
    <col min="4" max="4" width="13.25" customWidth="1"/>
    <col min="5" max="5" width="31.75" customWidth="1"/>
    <col min="6" max="6" width="36.25" customWidth="1"/>
    <col min="10" max="10" width="11.25" customWidth="1"/>
    <col min="13" max="13" width="12.83203125" customWidth="1"/>
    <col min="14" max="14" width="12.75" customWidth="1"/>
    <col min="15" max="15" width="12.08203125" customWidth="1"/>
    <col min="16" max="16" width="14.08203125" customWidth="1"/>
    <col min="17" max="17" width="13.58203125" customWidth="1"/>
    <col min="18" max="18" width="12.33203125" customWidth="1"/>
    <col min="19" max="19" width="13.5" customWidth="1"/>
    <col min="26" max="26" width="12.5" customWidth="1"/>
  </cols>
  <sheetData>
    <row r="1" spans="1:27" ht="21">
      <c r="A1" s="197"/>
      <c r="B1" s="189" t="s">
        <v>69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</row>
    <row r="2" spans="1:27" ht="21">
      <c r="A2" s="197"/>
      <c r="B2" s="189" t="s">
        <v>70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</row>
    <row r="3" spans="1:27" ht="21">
      <c r="A3" s="197"/>
      <c r="B3" s="189" t="s">
        <v>71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</row>
    <row r="4" spans="1:27" ht="15" customHeight="1">
      <c r="A4" s="3" t="s">
        <v>610</v>
      </c>
      <c r="B4" s="4"/>
      <c r="C4" s="190" t="s">
        <v>4</v>
      </c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</row>
    <row r="5" spans="1:27" ht="15" customHeight="1">
      <c r="A5" s="191" t="s">
        <v>5</v>
      </c>
      <c r="B5" s="191"/>
      <c r="C5" s="191" t="s">
        <v>6</v>
      </c>
      <c r="D5" s="191"/>
      <c r="E5" s="191"/>
      <c r="F5" s="192" t="s">
        <v>7</v>
      </c>
      <c r="G5" s="192"/>
      <c r="H5" s="192"/>
      <c r="I5" s="192"/>
      <c r="J5" s="192"/>
      <c r="K5" s="192"/>
      <c r="L5" s="192"/>
      <c r="M5" s="191" t="s">
        <v>8</v>
      </c>
      <c r="N5" s="191"/>
      <c r="O5" s="191"/>
      <c r="P5" s="191"/>
      <c r="Q5" s="191"/>
      <c r="R5" s="191"/>
      <c r="S5" s="191"/>
      <c r="T5" s="191" t="s">
        <v>9</v>
      </c>
      <c r="U5" s="191"/>
      <c r="V5" s="191"/>
      <c r="W5" s="191"/>
      <c r="X5" s="191"/>
      <c r="Y5" s="191"/>
      <c r="Z5" s="191" t="s">
        <v>166</v>
      </c>
      <c r="AA5" s="191" t="s">
        <v>167</v>
      </c>
    </row>
    <row r="6" spans="1:27" ht="15" customHeight="1">
      <c r="A6" s="191" t="s">
        <v>12</v>
      </c>
      <c r="B6" s="191" t="s">
        <v>13</v>
      </c>
      <c r="C6" s="191" t="s">
        <v>14</v>
      </c>
      <c r="D6" s="191" t="s">
        <v>15</v>
      </c>
      <c r="E6" s="191" t="s">
        <v>16</v>
      </c>
      <c r="F6" s="191" t="s">
        <v>72</v>
      </c>
      <c r="G6" s="191" t="s">
        <v>73</v>
      </c>
      <c r="H6" s="191" t="s">
        <v>74</v>
      </c>
      <c r="I6" s="191" t="s">
        <v>20</v>
      </c>
      <c r="J6" s="191"/>
      <c r="K6" s="193" t="s">
        <v>21</v>
      </c>
      <c r="L6" s="193"/>
      <c r="M6" s="191" t="s">
        <v>75</v>
      </c>
      <c r="N6" s="191" t="s">
        <v>76</v>
      </c>
      <c r="O6" s="191" t="s">
        <v>77</v>
      </c>
      <c r="P6" s="191" t="s">
        <v>78</v>
      </c>
      <c r="Q6" s="193" t="s">
        <v>79</v>
      </c>
      <c r="R6" s="193" t="s">
        <v>80</v>
      </c>
      <c r="S6" s="193" t="s">
        <v>81</v>
      </c>
      <c r="T6" s="193" t="s">
        <v>28</v>
      </c>
      <c r="U6" s="193"/>
      <c r="V6" s="193" t="s">
        <v>29</v>
      </c>
      <c r="W6" s="193"/>
      <c r="X6" s="191" t="s">
        <v>82</v>
      </c>
      <c r="Y6" s="193" t="s">
        <v>83</v>
      </c>
      <c r="Z6" s="191"/>
      <c r="AA6" s="191"/>
    </row>
    <row r="7" spans="1:27" ht="42">
      <c r="A7" s="191"/>
      <c r="B7" s="191"/>
      <c r="C7" s="191"/>
      <c r="D7" s="191"/>
      <c r="E7" s="191"/>
      <c r="F7" s="191"/>
      <c r="G7" s="191"/>
      <c r="H7" s="191"/>
      <c r="I7" s="6" t="s">
        <v>84</v>
      </c>
      <c r="J7" s="6" t="s">
        <v>85</v>
      </c>
      <c r="K7" s="6" t="s">
        <v>86</v>
      </c>
      <c r="L7" s="18" t="s">
        <v>87</v>
      </c>
      <c r="M7" s="191"/>
      <c r="N7" s="191"/>
      <c r="O7" s="191"/>
      <c r="P7" s="191"/>
      <c r="Q7" s="191"/>
      <c r="R7" s="191"/>
      <c r="S7" s="191"/>
      <c r="T7" s="6" t="s">
        <v>88</v>
      </c>
      <c r="U7" s="18" t="s">
        <v>89</v>
      </c>
      <c r="V7" s="6" t="s">
        <v>90</v>
      </c>
      <c r="W7" s="18" t="s">
        <v>91</v>
      </c>
      <c r="X7" s="191"/>
      <c r="Y7" s="191"/>
      <c r="Z7" s="191"/>
      <c r="AA7" s="191"/>
    </row>
    <row r="8" spans="1:27" ht="61.5" customHeight="1">
      <c r="A8" s="37"/>
      <c r="B8" s="163" t="s">
        <v>136</v>
      </c>
      <c r="C8" s="164" t="s">
        <v>201</v>
      </c>
      <c r="D8" s="117"/>
      <c r="E8" s="164" t="s">
        <v>202</v>
      </c>
      <c r="F8" s="165" t="s">
        <v>203</v>
      </c>
      <c r="G8" s="158"/>
      <c r="H8" s="8" t="s">
        <v>7</v>
      </c>
      <c r="I8" s="8" t="s">
        <v>99</v>
      </c>
      <c r="J8" s="19" t="s">
        <v>100</v>
      </c>
      <c r="K8" s="8" t="s">
        <v>97</v>
      </c>
      <c r="L8" s="20" t="s">
        <v>98</v>
      </c>
      <c r="M8" s="21">
        <v>45354</v>
      </c>
      <c r="N8" s="21">
        <v>45359</v>
      </c>
      <c r="O8" s="22" t="s">
        <v>204</v>
      </c>
      <c r="P8" s="23" t="s">
        <v>111</v>
      </c>
      <c r="Q8" s="23">
        <v>1087.51</v>
      </c>
      <c r="R8" s="23">
        <v>710.1</v>
      </c>
      <c r="S8" s="24">
        <f t="shared" ref="S8:S25" si="0">Q8+R8</f>
        <v>1797.6100000000001</v>
      </c>
      <c r="T8" s="8"/>
      <c r="U8" s="23"/>
      <c r="V8" s="8"/>
      <c r="W8" s="23"/>
      <c r="X8" s="8"/>
      <c r="Y8" s="24"/>
      <c r="Z8" s="24">
        <f t="shared" ref="Z8:Z25" si="1">S8+Y8</f>
        <v>1797.6100000000001</v>
      </c>
      <c r="AA8" s="27"/>
    </row>
    <row r="9" spans="1:27" ht="61.5" customHeight="1">
      <c r="A9" s="45"/>
      <c r="B9" s="33" t="s">
        <v>103</v>
      </c>
      <c r="C9" s="44" t="s">
        <v>104</v>
      </c>
      <c r="D9" s="38"/>
      <c r="E9" s="164" t="s">
        <v>205</v>
      </c>
      <c r="F9" s="120" t="s">
        <v>203</v>
      </c>
      <c r="G9" s="138"/>
      <c r="H9" s="155" t="s">
        <v>7</v>
      </c>
      <c r="I9" s="37" t="s">
        <v>99</v>
      </c>
      <c r="J9" s="122" t="s">
        <v>100</v>
      </c>
      <c r="K9" s="8" t="s">
        <v>97</v>
      </c>
      <c r="L9" s="20" t="s">
        <v>98</v>
      </c>
      <c r="M9" s="21">
        <v>45354</v>
      </c>
      <c r="N9" s="21">
        <v>45358</v>
      </c>
      <c r="O9" s="22" t="s">
        <v>204</v>
      </c>
      <c r="P9" s="23" t="s">
        <v>111</v>
      </c>
      <c r="Q9" s="23">
        <v>2070.08</v>
      </c>
      <c r="R9" s="23">
        <v>825.1</v>
      </c>
      <c r="S9" s="24">
        <f t="shared" si="0"/>
        <v>2895.18</v>
      </c>
      <c r="T9" s="8"/>
      <c r="U9" s="23"/>
      <c r="V9" s="8"/>
      <c r="W9" s="23"/>
      <c r="X9" s="8"/>
      <c r="Y9" s="24"/>
      <c r="Z9" s="24">
        <f t="shared" si="1"/>
        <v>2895.18</v>
      </c>
      <c r="AA9" s="27"/>
    </row>
    <row r="10" spans="1:27" ht="61.5" customHeight="1">
      <c r="A10" s="166"/>
      <c r="B10" s="134" t="s">
        <v>136</v>
      </c>
      <c r="C10" s="30" t="s">
        <v>137</v>
      </c>
      <c r="D10" s="38"/>
      <c r="E10" s="164" t="s">
        <v>187</v>
      </c>
      <c r="F10" s="36" t="s">
        <v>203</v>
      </c>
      <c r="G10" s="10"/>
      <c r="H10" s="8" t="s">
        <v>7</v>
      </c>
      <c r="I10" s="8" t="s">
        <v>99</v>
      </c>
      <c r="J10" s="19" t="s">
        <v>100</v>
      </c>
      <c r="K10" s="136" t="s">
        <v>97</v>
      </c>
      <c r="L10" s="20" t="s">
        <v>98</v>
      </c>
      <c r="M10" s="21">
        <v>45355</v>
      </c>
      <c r="N10" s="21">
        <v>45358</v>
      </c>
      <c r="O10" s="22" t="s">
        <v>206</v>
      </c>
      <c r="P10" s="23" t="s">
        <v>111</v>
      </c>
      <c r="Q10" s="23">
        <v>821.12</v>
      </c>
      <c r="R10" s="23">
        <v>1090.0999999999999</v>
      </c>
      <c r="S10" s="24">
        <f t="shared" si="0"/>
        <v>1911.2199999999998</v>
      </c>
      <c r="T10" s="8"/>
      <c r="U10" s="23"/>
      <c r="V10" s="8"/>
      <c r="W10" s="23"/>
      <c r="X10" s="8"/>
      <c r="Y10" s="24"/>
      <c r="Z10" s="24">
        <f t="shared" si="1"/>
        <v>1911.2199999999998</v>
      </c>
      <c r="AA10" s="27"/>
    </row>
    <row r="11" spans="1:27" ht="42" customHeight="1">
      <c r="A11" s="8"/>
      <c r="B11" s="76" t="s">
        <v>207</v>
      </c>
      <c r="C11" s="17" t="s">
        <v>190</v>
      </c>
      <c r="D11" s="34"/>
      <c r="E11" s="35" t="s">
        <v>208</v>
      </c>
      <c r="F11" s="102" t="s">
        <v>203</v>
      </c>
      <c r="G11" s="10"/>
      <c r="H11" s="8" t="s">
        <v>7</v>
      </c>
      <c r="I11" s="8" t="s">
        <v>99</v>
      </c>
      <c r="J11" s="19" t="s">
        <v>100</v>
      </c>
      <c r="K11" s="136" t="s">
        <v>97</v>
      </c>
      <c r="L11" s="20" t="s">
        <v>98</v>
      </c>
      <c r="M11" s="21">
        <v>45355</v>
      </c>
      <c r="N11" s="21">
        <v>45358</v>
      </c>
      <c r="O11" s="22" t="s">
        <v>206</v>
      </c>
      <c r="P11" s="23" t="s">
        <v>111</v>
      </c>
      <c r="Q11" s="23">
        <v>821.12</v>
      </c>
      <c r="R11" s="23">
        <v>874.1</v>
      </c>
      <c r="S11" s="24">
        <f t="shared" si="0"/>
        <v>1695.22</v>
      </c>
      <c r="T11" s="8"/>
      <c r="U11" s="23"/>
      <c r="V11" s="8"/>
      <c r="W11" s="23"/>
      <c r="X11" s="8"/>
      <c r="Y11" s="24"/>
      <c r="Z11" s="24">
        <f t="shared" si="1"/>
        <v>1695.22</v>
      </c>
      <c r="AA11" s="27"/>
    </row>
    <row r="12" spans="1:27" ht="42" customHeight="1">
      <c r="A12" s="8"/>
      <c r="B12" s="76" t="s">
        <v>209</v>
      </c>
      <c r="C12" s="17" t="s">
        <v>210</v>
      </c>
      <c r="D12" s="34"/>
      <c r="E12" s="35" t="s">
        <v>211</v>
      </c>
      <c r="F12" s="139" t="s">
        <v>203</v>
      </c>
      <c r="G12" s="40"/>
      <c r="H12" s="41" t="s">
        <v>7</v>
      </c>
      <c r="I12" s="167" t="s">
        <v>99</v>
      </c>
      <c r="J12" s="80" t="s">
        <v>100</v>
      </c>
      <c r="K12" s="37" t="s">
        <v>97</v>
      </c>
      <c r="L12" s="123" t="s">
        <v>98</v>
      </c>
      <c r="M12" s="124">
        <v>45355</v>
      </c>
      <c r="N12" s="124">
        <v>45357</v>
      </c>
      <c r="O12" s="128" t="s">
        <v>110</v>
      </c>
      <c r="P12" s="129" t="s">
        <v>111</v>
      </c>
      <c r="Q12" s="129">
        <v>1617.22</v>
      </c>
      <c r="R12" s="129">
        <v>1278.4000000000001</v>
      </c>
      <c r="S12" s="24">
        <f t="shared" si="0"/>
        <v>2895.62</v>
      </c>
      <c r="T12" s="37"/>
      <c r="U12" s="129"/>
      <c r="V12" s="37"/>
      <c r="W12" s="129"/>
      <c r="X12" s="37"/>
      <c r="Y12" s="87"/>
      <c r="Z12" s="24">
        <f t="shared" si="1"/>
        <v>2895.62</v>
      </c>
      <c r="AA12" s="59"/>
    </row>
    <row r="13" spans="1:27" ht="42" customHeight="1">
      <c r="A13" s="8"/>
      <c r="B13" s="76" t="s">
        <v>112</v>
      </c>
      <c r="C13" s="17" t="s">
        <v>113</v>
      </c>
      <c r="D13" s="34"/>
      <c r="E13" s="35" t="s">
        <v>212</v>
      </c>
      <c r="F13" s="102" t="s">
        <v>203</v>
      </c>
      <c r="G13" s="10"/>
      <c r="H13" s="8" t="s">
        <v>7</v>
      </c>
      <c r="I13" s="155" t="s">
        <v>99</v>
      </c>
      <c r="J13" s="122" t="s">
        <v>100</v>
      </c>
      <c r="K13" s="37" t="s">
        <v>97</v>
      </c>
      <c r="L13" s="123" t="s">
        <v>98</v>
      </c>
      <c r="M13" s="124">
        <v>45355</v>
      </c>
      <c r="N13" s="124">
        <v>45358</v>
      </c>
      <c r="O13" s="128" t="s">
        <v>110</v>
      </c>
      <c r="P13" s="129" t="s">
        <v>111</v>
      </c>
      <c r="Q13" s="129">
        <v>808.61</v>
      </c>
      <c r="R13" s="129">
        <v>808.61</v>
      </c>
      <c r="S13" s="24">
        <f t="shared" si="0"/>
        <v>1617.22</v>
      </c>
      <c r="T13" s="37"/>
      <c r="U13" s="129"/>
      <c r="V13" s="37"/>
      <c r="W13" s="129"/>
      <c r="X13" s="37"/>
      <c r="Y13" s="87"/>
      <c r="Z13" s="24">
        <f t="shared" si="1"/>
        <v>1617.22</v>
      </c>
      <c r="AA13" s="59"/>
    </row>
    <row r="14" spans="1:27" ht="42" customHeight="1">
      <c r="A14" s="8"/>
      <c r="B14" s="76" t="s">
        <v>213</v>
      </c>
      <c r="C14" s="17" t="s">
        <v>214</v>
      </c>
      <c r="D14" s="34"/>
      <c r="E14" s="35" t="s">
        <v>215</v>
      </c>
      <c r="F14" s="72" t="s">
        <v>203</v>
      </c>
      <c r="G14" s="158"/>
      <c r="H14" s="37" t="s">
        <v>7</v>
      </c>
      <c r="I14" s="155" t="s">
        <v>99</v>
      </c>
      <c r="J14" s="122" t="s">
        <v>100</v>
      </c>
      <c r="K14" s="37" t="s">
        <v>97</v>
      </c>
      <c r="L14" s="123" t="s">
        <v>98</v>
      </c>
      <c r="M14" s="124">
        <v>45355</v>
      </c>
      <c r="N14" s="124">
        <v>45358</v>
      </c>
      <c r="O14" s="128" t="s">
        <v>110</v>
      </c>
      <c r="P14" s="129" t="s">
        <v>111</v>
      </c>
      <c r="Q14" s="129">
        <v>978.4</v>
      </c>
      <c r="R14" s="129">
        <v>978.4</v>
      </c>
      <c r="S14" s="24">
        <f t="shared" si="0"/>
        <v>1956.8</v>
      </c>
      <c r="T14" s="37"/>
      <c r="U14" s="129"/>
      <c r="V14" s="37"/>
      <c r="W14" s="129"/>
      <c r="X14" s="37"/>
      <c r="Y14" s="87"/>
      <c r="Z14" s="24">
        <f t="shared" si="1"/>
        <v>1956.8</v>
      </c>
      <c r="AA14" s="59"/>
    </row>
    <row r="15" spans="1:27" ht="56.25" customHeight="1">
      <c r="A15" s="37"/>
      <c r="B15" s="38" t="s">
        <v>216</v>
      </c>
      <c r="C15" s="42" t="s">
        <v>217</v>
      </c>
      <c r="D15" s="8"/>
      <c r="E15" s="35" t="s">
        <v>218</v>
      </c>
      <c r="F15" s="102" t="s">
        <v>203</v>
      </c>
      <c r="G15" s="10"/>
      <c r="H15" s="8" t="s">
        <v>7</v>
      </c>
      <c r="I15" s="8" t="s">
        <v>99</v>
      </c>
      <c r="J15" s="19" t="s">
        <v>100</v>
      </c>
      <c r="K15" s="8" t="s">
        <v>97</v>
      </c>
      <c r="L15" s="20" t="s">
        <v>98</v>
      </c>
      <c r="M15" s="21">
        <v>45358</v>
      </c>
      <c r="N15" s="21">
        <v>45358</v>
      </c>
      <c r="O15" s="21" t="s">
        <v>110</v>
      </c>
      <c r="P15" s="56" t="s">
        <v>111</v>
      </c>
      <c r="Q15" s="56">
        <v>1041.3499999999999</v>
      </c>
      <c r="R15" s="56">
        <v>1041.3499999999999</v>
      </c>
      <c r="S15" s="57">
        <f t="shared" si="0"/>
        <v>2082.6999999999998</v>
      </c>
      <c r="T15" s="8"/>
      <c r="U15" s="56"/>
      <c r="V15" s="8"/>
      <c r="W15" s="56"/>
      <c r="X15" s="8"/>
      <c r="Y15" s="57"/>
      <c r="Z15" s="24">
        <f t="shared" si="1"/>
        <v>2082.6999999999998</v>
      </c>
      <c r="AA15" s="27"/>
    </row>
    <row r="16" spans="1:27" ht="56.25" customHeight="1">
      <c r="A16" s="37"/>
      <c r="B16" s="38" t="s">
        <v>136</v>
      </c>
      <c r="C16" s="42" t="s">
        <v>168</v>
      </c>
      <c r="D16" s="8"/>
      <c r="E16" s="35" t="s">
        <v>219</v>
      </c>
      <c r="F16" s="102" t="s">
        <v>203</v>
      </c>
      <c r="G16" s="10"/>
      <c r="H16" s="8" t="s">
        <v>7</v>
      </c>
      <c r="I16" s="8" t="s">
        <v>99</v>
      </c>
      <c r="J16" s="19" t="s">
        <v>100</v>
      </c>
      <c r="K16" s="8" t="s">
        <v>97</v>
      </c>
      <c r="L16" s="20" t="s">
        <v>98</v>
      </c>
      <c r="M16" s="21">
        <v>45355</v>
      </c>
      <c r="N16" s="21">
        <v>45358</v>
      </c>
      <c r="O16" s="21" t="s">
        <v>110</v>
      </c>
      <c r="P16" s="56" t="s">
        <v>111</v>
      </c>
      <c r="Q16" s="56">
        <v>835.11</v>
      </c>
      <c r="R16" s="56">
        <v>835.11</v>
      </c>
      <c r="S16" s="57">
        <f t="shared" si="0"/>
        <v>1670.22</v>
      </c>
      <c r="T16" s="8"/>
      <c r="U16" s="56"/>
      <c r="V16" s="8"/>
      <c r="W16" s="56"/>
      <c r="X16" s="8"/>
      <c r="Y16" s="57"/>
      <c r="Z16" s="24">
        <f t="shared" si="1"/>
        <v>1670.22</v>
      </c>
      <c r="AA16" s="27"/>
    </row>
    <row r="17" spans="1:27" ht="56.25" customHeight="1">
      <c r="A17" s="37"/>
      <c r="B17" s="38" t="s">
        <v>112</v>
      </c>
      <c r="C17" s="42" t="s">
        <v>120</v>
      </c>
      <c r="D17" s="8"/>
      <c r="E17" s="35" t="s">
        <v>220</v>
      </c>
      <c r="F17" s="102" t="s">
        <v>203</v>
      </c>
      <c r="G17" s="10"/>
      <c r="H17" s="8" t="s">
        <v>7</v>
      </c>
      <c r="I17" s="8" t="s">
        <v>99</v>
      </c>
      <c r="J17" s="19" t="s">
        <v>100</v>
      </c>
      <c r="K17" s="8" t="s">
        <v>97</v>
      </c>
      <c r="L17" s="20" t="s">
        <v>98</v>
      </c>
      <c r="M17" s="21">
        <v>45355</v>
      </c>
      <c r="N17" s="21">
        <v>45358</v>
      </c>
      <c r="O17" s="21" t="s">
        <v>110</v>
      </c>
      <c r="P17" s="56" t="s">
        <v>111</v>
      </c>
      <c r="Q17" s="56">
        <v>400</v>
      </c>
      <c r="R17" s="56">
        <v>400</v>
      </c>
      <c r="S17" s="57">
        <f t="shared" si="0"/>
        <v>800</v>
      </c>
      <c r="T17" s="8"/>
      <c r="U17" s="56"/>
      <c r="V17" s="8"/>
      <c r="W17" s="56"/>
      <c r="X17" s="8"/>
      <c r="Y17" s="57"/>
      <c r="Z17" s="24">
        <f t="shared" si="1"/>
        <v>800</v>
      </c>
      <c r="AA17" s="27"/>
    </row>
    <row r="18" spans="1:27" ht="56.25" customHeight="1">
      <c r="A18" s="8"/>
      <c r="B18" s="34" t="s">
        <v>112</v>
      </c>
      <c r="C18" s="43" t="s">
        <v>221</v>
      </c>
      <c r="D18" s="8"/>
      <c r="E18" s="35" t="s">
        <v>222</v>
      </c>
      <c r="F18" s="102" t="s">
        <v>203</v>
      </c>
      <c r="G18" s="10"/>
      <c r="H18" s="8" t="s">
        <v>7</v>
      </c>
      <c r="I18" s="8" t="s">
        <v>99</v>
      </c>
      <c r="J18" s="19" t="s">
        <v>100</v>
      </c>
      <c r="K18" s="8" t="s">
        <v>97</v>
      </c>
      <c r="L18" s="20" t="s">
        <v>98</v>
      </c>
      <c r="M18" s="21">
        <v>45355</v>
      </c>
      <c r="N18" s="21">
        <v>45389</v>
      </c>
      <c r="O18" s="21" t="s">
        <v>110</v>
      </c>
      <c r="P18" s="56" t="s">
        <v>111</v>
      </c>
      <c r="Q18" s="56">
        <v>1282.8399999999999</v>
      </c>
      <c r="R18" s="56">
        <v>1282.8399999999999</v>
      </c>
      <c r="S18" s="57">
        <f t="shared" si="0"/>
        <v>2565.6799999999998</v>
      </c>
      <c r="T18" s="8"/>
      <c r="U18" s="56"/>
      <c r="V18" s="8"/>
      <c r="W18" s="56"/>
      <c r="X18" s="8"/>
      <c r="Y18" s="57"/>
      <c r="Z18" s="24">
        <f t="shared" si="1"/>
        <v>2565.6799999999998</v>
      </c>
      <c r="AA18" s="27"/>
    </row>
    <row r="19" spans="1:27" ht="56.25" customHeight="1">
      <c r="A19" s="8"/>
      <c r="B19" s="34" t="s">
        <v>136</v>
      </c>
      <c r="C19" s="43" t="s">
        <v>223</v>
      </c>
      <c r="D19" s="8"/>
      <c r="E19" s="35" t="s">
        <v>224</v>
      </c>
      <c r="F19" s="102" t="s">
        <v>203</v>
      </c>
      <c r="G19" s="10"/>
      <c r="H19" s="8" t="s">
        <v>7</v>
      </c>
      <c r="I19" s="8" t="s">
        <v>99</v>
      </c>
      <c r="J19" s="19" t="s">
        <v>100</v>
      </c>
      <c r="K19" s="8" t="s">
        <v>97</v>
      </c>
      <c r="L19" s="20" t="s">
        <v>98</v>
      </c>
      <c r="M19" s="21">
        <v>45355</v>
      </c>
      <c r="N19" s="21">
        <v>45358</v>
      </c>
      <c r="O19" s="21" t="s">
        <v>110</v>
      </c>
      <c r="P19" s="56" t="s">
        <v>111</v>
      </c>
      <c r="Q19" s="55">
        <v>1024.8900000000001</v>
      </c>
      <c r="R19" s="55">
        <v>1024.8900000000001</v>
      </c>
      <c r="S19" s="58">
        <f t="shared" si="0"/>
        <v>2049.7800000000002</v>
      </c>
      <c r="T19" s="41"/>
      <c r="U19" s="55"/>
      <c r="V19" s="41"/>
      <c r="W19" s="55"/>
      <c r="X19" s="41"/>
      <c r="Y19" s="58"/>
      <c r="Z19" s="24">
        <f t="shared" si="1"/>
        <v>2049.7800000000002</v>
      </c>
      <c r="AA19" s="63"/>
    </row>
    <row r="20" spans="1:27" ht="56.25" customHeight="1">
      <c r="A20" s="8"/>
      <c r="B20" s="34" t="s">
        <v>136</v>
      </c>
      <c r="C20" s="43" t="s">
        <v>225</v>
      </c>
      <c r="D20" s="8"/>
      <c r="E20" s="35" t="s">
        <v>226</v>
      </c>
      <c r="F20" s="102" t="s">
        <v>203</v>
      </c>
      <c r="G20" s="10"/>
      <c r="H20" s="8" t="s">
        <v>7</v>
      </c>
      <c r="I20" s="8" t="s">
        <v>99</v>
      </c>
      <c r="J20" s="19" t="s">
        <v>100</v>
      </c>
      <c r="K20" s="8" t="s">
        <v>97</v>
      </c>
      <c r="L20" s="20" t="s">
        <v>98</v>
      </c>
      <c r="M20" s="21">
        <v>45355</v>
      </c>
      <c r="N20" s="21">
        <v>45358</v>
      </c>
      <c r="O20" s="21" t="s">
        <v>110</v>
      </c>
      <c r="P20" s="56" t="s">
        <v>111</v>
      </c>
      <c r="Q20" s="55">
        <v>835.11</v>
      </c>
      <c r="R20" s="55">
        <v>835.11</v>
      </c>
      <c r="S20" s="58">
        <f t="shared" si="0"/>
        <v>1670.22</v>
      </c>
      <c r="T20" s="41"/>
      <c r="U20" s="55"/>
      <c r="V20" s="41"/>
      <c r="W20" s="55"/>
      <c r="X20" s="41"/>
      <c r="Y20" s="58"/>
      <c r="Z20" s="24">
        <f t="shared" si="1"/>
        <v>1670.22</v>
      </c>
      <c r="AA20" s="63"/>
    </row>
    <row r="21" spans="1:27" ht="56.25" customHeight="1">
      <c r="A21" s="8"/>
      <c r="B21" s="34" t="s">
        <v>209</v>
      </c>
      <c r="C21" s="43" t="s">
        <v>227</v>
      </c>
      <c r="D21" s="8"/>
      <c r="E21" s="35" t="s">
        <v>228</v>
      </c>
      <c r="F21" s="102" t="s">
        <v>203</v>
      </c>
      <c r="G21" s="10"/>
      <c r="H21" s="8" t="s">
        <v>7</v>
      </c>
      <c r="I21" s="8" t="s">
        <v>99</v>
      </c>
      <c r="J21" s="19" t="s">
        <v>100</v>
      </c>
      <c r="K21" s="8" t="s">
        <v>97</v>
      </c>
      <c r="L21" s="20" t="s">
        <v>98</v>
      </c>
      <c r="M21" s="21">
        <v>45355</v>
      </c>
      <c r="N21" s="21">
        <v>45358</v>
      </c>
      <c r="O21" s="21" t="s">
        <v>110</v>
      </c>
      <c r="P21" s="56" t="s">
        <v>111</v>
      </c>
      <c r="Q21" s="55">
        <v>835.11</v>
      </c>
      <c r="R21" s="55">
        <v>835.11</v>
      </c>
      <c r="S21" s="58">
        <f t="shared" si="0"/>
        <v>1670.22</v>
      </c>
      <c r="T21" s="41"/>
      <c r="U21" s="55"/>
      <c r="V21" s="41"/>
      <c r="W21" s="55"/>
      <c r="X21" s="41"/>
      <c r="Y21" s="58"/>
      <c r="Z21" s="24">
        <f t="shared" si="1"/>
        <v>1670.22</v>
      </c>
      <c r="AA21" s="63"/>
    </row>
    <row r="22" spans="1:27" ht="56.25" customHeight="1">
      <c r="A22" s="8"/>
      <c r="B22" s="34" t="s">
        <v>213</v>
      </c>
      <c r="C22" s="43" t="s">
        <v>229</v>
      </c>
      <c r="D22" s="8"/>
      <c r="E22" s="35" t="s">
        <v>230</v>
      </c>
      <c r="F22" s="102" t="s">
        <v>203</v>
      </c>
      <c r="G22" s="10"/>
      <c r="H22" s="8" t="s">
        <v>7</v>
      </c>
      <c r="I22" s="8" t="s">
        <v>99</v>
      </c>
      <c r="J22" s="19" t="s">
        <v>100</v>
      </c>
      <c r="K22" s="8" t="s">
        <v>97</v>
      </c>
      <c r="L22" s="20" t="s">
        <v>98</v>
      </c>
      <c r="M22" s="21" t="s">
        <v>231</v>
      </c>
      <c r="N22" s="21">
        <v>45358</v>
      </c>
      <c r="O22" s="21" t="s">
        <v>110</v>
      </c>
      <c r="P22" s="56" t="s">
        <v>111</v>
      </c>
      <c r="Q22" s="55">
        <v>896.61</v>
      </c>
      <c r="R22" s="55">
        <v>896.61</v>
      </c>
      <c r="S22" s="58">
        <f t="shared" si="0"/>
        <v>1793.22</v>
      </c>
      <c r="T22" s="41"/>
      <c r="U22" s="55"/>
      <c r="V22" s="41"/>
      <c r="W22" s="55"/>
      <c r="X22" s="41"/>
      <c r="Y22" s="58"/>
      <c r="Z22" s="24">
        <f t="shared" si="1"/>
        <v>1793.22</v>
      </c>
      <c r="AA22" s="63"/>
    </row>
    <row r="23" spans="1:27" ht="56.25" customHeight="1">
      <c r="A23" s="8"/>
      <c r="B23" s="34" t="s">
        <v>112</v>
      </c>
      <c r="C23" s="43" t="s">
        <v>232</v>
      </c>
      <c r="D23" s="8"/>
      <c r="E23" s="35" t="s">
        <v>233</v>
      </c>
      <c r="F23" s="102" t="s">
        <v>203</v>
      </c>
      <c r="G23" s="10"/>
      <c r="H23" s="8" t="s">
        <v>7</v>
      </c>
      <c r="I23" s="8" t="s">
        <v>99</v>
      </c>
      <c r="J23" s="19" t="s">
        <v>100</v>
      </c>
      <c r="K23" s="8" t="s">
        <v>97</v>
      </c>
      <c r="L23" s="20" t="s">
        <v>98</v>
      </c>
      <c r="M23" s="21">
        <v>45355</v>
      </c>
      <c r="N23" s="21">
        <v>45358</v>
      </c>
      <c r="O23" s="21" t="s">
        <v>234</v>
      </c>
      <c r="P23" s="56" t="s">
        <v>111</v>
      </c>
      <c r="Q23" s="55">
        <v>1115.1199999999999</v>
      </c>
      <c r="R23" s="55">
        <v>1090.0999999999999</v>
      </c>
      <c r="S23" s="58">
        <f t="shared" si="0"/>
        <v>2205.2199999999998</v>
      </c>
      <c r="T23" s="41"/>
      <c r="U23" s="55"/>
      <c r="V23" s="41"/>
      <c r="W23" s="55"/>
      <c r="X23" s="41"/>
      <c r="Y23" s="58"/>
      <c r="Z23" s="24">
        <f t="shared" si="1"/>
        <v>2205.2199999999998</v>
      </c>
      <c r="AA23" s="63"/>
    </row>
    <row r="24" spans="1:27" ht="56.25" customHeight="1">
      <c r="A24" s="8"/>
      <c r="B24" s="34" t="s">
        <v>92</v>
      </c>
      <c r="C24" s="43" t="s">
        <v>235</v>
      </c>
      <c r="D24" s="8"/>
      <c r="E24" s="35" t="s">
        <v>236</v>
      </c>
      <c r="F24" s="102" t="s">
        <v>237</v>
      </c>
      <c r="G24" s="10"/>
      <c r="H24" s="8" t="s">
        <v>96</v>
      </c>
      <c r="I24" s="8" t="s">
        <v>99</v>
      </c>
      <c r="J24" s="19" t="s">
        <v>238</v>
      </c>
      <c r="K24" s="8" t="s">
        <v>99</v>
      </c>
      <c r="L24" s="20" t="s">
        <v>100</v>
      </c>
      <c r="M24" s="21">
        <v>45376</v>
      </c>
      <c r="N24" s="21">
        <v>45378</v>
      </c>
      <c r="O24" s="21" t="s">
        <v>110</v>
      </c>
      <c r="P24" s="56" t="s">
        <v>111</v>
      </c>
      <c r="Q24" s="55">
        <v>724.54</v>
      </c>
      <c r="R24" s="55">
        <v>724.54</v>
      </c>
      <c r="S24" s="58">
        <f t="shared" si="0"/>
        <v>1449.08</v>
      </c>
      <c r="T24" s="41"/>
      <c r="U24" s="55"/>
      <c r="V24" s="41"/>
      <c r="W24" s="55"/>
      <c r="X24" s="41"/>
      <c r="Y24" s="58"/>
      <c r="Z24" s="24">
        <f t="shared" si="1"/>
        <v>1449.08</v>
      </c>
      <c r="AA24" s="63"/>
    </row>
    <row r="25" spans="1:27" ht="142.5" customHeight="1">
      <c r="A25" s="8"/>
      <c r="B25" s="34"/>
      <c r="C25" s="43" t="s">
        <v>239</v>
      </c>
      <c r="D25" s="8"/>
      <c r="E25" s="35" t="s">
        <v>240</v>
      </c>
      <c r="F25" s="35" t="s">
        <v>241</v>
      </c>
      <c r="G25" s="10"/>
      <c r="H25" s="8" t="s">
        <v>7</v>
      </c>
      <c r="I25" s="8" t="s">
        <v>242</v>
      </c>
      <c r="J25" s="19" t="s">
        <v>243</v>
      </c>
      <c r="K25" s="8" t="s">
        <v>99</v>
      </c>
      <c r="L25" s="20" t="s">
        <v>100</v>
      </c>
      <c r="M25" s="21">
        <v>45369</v>
      </c>
      <c r="N25" s="21">
        <v>45370</v>
      </c>
      <c r="O25" s="21" t="s">
        <v>110</v>
      </c>
      <c r="P25" s="56" t="s">
        <v>111</v>
      </c>
      <c r="Q25" s="55">
        <v>573.39</v>
      </c>
      <c r="R25" s="55">
        <v>573.39</v>
      </c>
      <c r="S25" s="58">
        <f t="shared" si="0"/>
        <v>1146.78</v>
      </c>
      <c r="T25" s="41"/>
      <c r="U25" s="55"/>
      <c r="V25" s="41"/>
      <c r="W25" s="55"/>
      <c r="X25" s="41"/>
      <c r="Y25" s="58"/>
      <c r="Z25" s="24">
        <f t="shared" si="1"/>
        <v>1146.78</v>
      </c>
      <c r="AA25" s="63"/>
    </row>
    <row r="26" spans="1:27">
      <c r="A26" s="11"/>
      <c r="B26" s="12"/>
      <c r="C26" s="13"/>
      <c r="G26" s="14"/>
      <c r="H26" s="14"/>
      <c r="I26" s="14"/>
      <c r="J26" s="14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1:27" ht="15" customHeight="1">
      <c r="A27" s="194" t="s">
        <v>40</v>
      </c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</row>
    <row r="28" spans="1:27" ht="14.25" customHeight="1">
      <c r="A28" s="195" t="s">
        <v>41</v>
      </c>
      <c r="B28" s="195"/>
      <c r="C28" s="195"/>
      <c r="D28" s="195"/>
      <c r="E28" s="195"/>
      <c r="F28" s="195"/>
      <c r="G28" s="195"/>
      <c r="H28" s="195"/>
      <c r="I28" s="195"/>
      <c r="J28" s="195"/>
      <c r="K28" s="195"/>
      <c r="L28" s="195"/>
    </row>
    <row r="29" spans="1:27" ht="14.25" customHeight="1">
      <c r="A29" s="196" t="s">
        <v>42</v>
      </c>
      <c r="B29" s="196"/>
      <c r="C29" s="196"/>
      <c r="D29" s="196"/>
      <c r="E29" s="196"/>
      <c r="F29" s="196"/>
      <c r="G29" s="196"/>
      <c r="H29" s="196"/>
      <c r="I29" s="196"/>
      <c r="J29" s="196"/>
      <c r="K29" s="196"/>
      <c r="L29" s="196"/>
    </row>
    <row r="30" spans="1:27" ht="14.25" customHeight="1">
      <c r="A30" s="196" t="s">
        <v>43</v>
      </c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</row>
    <row r="31" spans="1:27" ht="14.25" customHeight="1">
      <c r="A31" s="196" t="s">
        <v>44</v>
      </c>
      <c r="B31" s="196"/>
      <c r="C31" s="196"/>
      <c r="D31" s="196"/>
      <c r="E31" s="196"/>
      <c r="F31" s="196"/>
      <c r="G31" s="196"/>
      <c r="H31" s="196"/>
      <c r="I31" s="196"/>
      <c r="J31" s="196"/>
      <c r="K31" s="196"/>
      <c r="L31" s="196"/>
    </row>
    <row r="32" spans="1:27" ht="14.25" customHeight="1">
      <c r="A32" s="196" t="s">
        <v>45</v>
      </c>
      <c r="B32" s="196"/>
      <c r="C32" s="196"/>
      <c r="D32" s="196"/>
      <c r="E32" s="196"/>
      <c r="F32" s="196"/>
      <c r="G32" s="196"/>
      <c r="H32" s="196"/>
      <c r="I32" s="196"/>
      <c r="J32" s="196"/>
      <c r="K32" s="196"/>
      <c r="L32" s="196"/>
    </row>
    <row r="33" spans="1:12" ht="14.25" customHeight="1">
      <c r="A33" s="196" t="s">
        <v>46</v>
      </c>
      <c r="B33" s="196"/>
      <c r="C33" s="196"/>
      <c r="D33" s="196"/>
      <c r="E33" s="196"/>
      <c r="F33" s="196"/>
      <c r="G33" s="196"/>
      <c r="H33" s="196"/>
      <c r="I33" s="196"/>
      <c r="J33" s="196"/>
      <c r="K33" s="196"/>
      <c r="L33" s="196"/>
    </row>
    <row r="34" spans="1:12" ht="14.25" customHeight="1">
      <c r="A34" s="196" t="s">
        <v>47</v>
      </c>
      <c r="B34" s="196"/>
      <c r="C34" s="196"/>
      <c r="D34" s="196"/>
      <c r="E34" s="196"/>
      <c r="F34" s="196"/>
      <c r="G34" s="196"/>
      <c r="H34" s="196"/>
      <c r="I34" s="196"/>
      <c r="J34" s="196"/>
      <c r="K34" s="196"/>
      <c r="L34" s="196"/>
    </row>
    <row r="35" spans="1:12" ht="14.25" customHeight="1">
      <c r="A35" s="196" t="s">
        <v>144</v>
      </c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</row>
    <row r="36" spans="1:12" ht="14.25" customHeight="1">
      <c r="A36" s="196" t="s">
        <v>145</v>
      </c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</row>
    <row r="37" spans="1:12" ht="14.25" customHeight="1">
      <c r="A37" s="196" t="s">
        <v>146</v>
      </c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</row>
    <row r="38" spans="1:12" ht="14.25" customHeight="1">
      <c r="A38" s="196" t="s">
        <v>147</v>
      </c>
      <c r="B38" s="196"/>
      <c r="C38" s="196"/>
      <c r="D38" s="196"/>
      <c r="E38" s="196"/>
      <c r="F38" s="196"/>
      <c r="G38" s="196"/>
      <c r="H38" s="196"/>
      <c r="I38" s="196"/>
      <c r="J38" s="196"/>
      <c r="K38" s="196"/>
      <c r="L38" s="196"/>
    </row>
    <row r="39" spans="1:12" ht="14.25" customHeight="1">
      <c r="A39" s="196" t="s">
        <v>148</v>
      </c>
      <c r="B39" s="196"/>
      <c r="C39" s="196"/>
      <c r="D39" s="196"/>
      <c r="E39" s="196"/>
      <c r="F39" s="196"/>
      <c r="G39" s="196"/>
      <c r="H39" s="196"/>
      <c r="I39" s="196"/>
      <c r="J39" s="196"/>
      <c r="K39" s="196"/>
      <c r="L39" s="196"/>
    </row>
    <row r="40" spans="1:12" ht="14.25" customHeight="1">
      <c r="A40" s="196" t="s">
        <v>149</v>
      </c>
      <c r="B40" s="196"/>
      <c r="C40" s="196"/>
      <c r="D40" s="196"/>
      <c r="E40" s="196"/>
      <c r="F40" s="196"/>
      <c r="G40" s="196"/>
      <c r="H40" s="196"/>
      <c r="I40" s="196"/>
      <c r="J40" s="196"/>
      <c r="K40" s="196"/>
      <c r="L40" s="196"/>
    </row>
    <row r="41" spans="1:12" ht="14.25" customHeight="1">
      <c r="A41" s="196" t="s">
        <v>150</v>
      </c>
      <c r="B41" s="196"/>
      <c r="C41" s="196"/>
      <c r="D41" s="196"/>
      <c r="E41" s="196"/>
      <c r="F41" s="196"/>
      <c r="G41" s="196"/>
      <c r="H41" s="196"/>
      <c r="I41" s="196"/>
      <c r="J41" s="196"/>
      <c r="K41" s="196"/>
      <c r="L41" s="196"/>
    </row>
    <row r="42" spans="1:12" ht="14.25" customHeight="1">
      <c r="A42" s="196" t="s">
        <v>151</v>
      </c>
      <c r="B42" s="196"/>
      <c r="C42" s="196"/>
      <c r="D42" s="196"/>
      <c r="E42" s="196"/>
      <c r="F42" s="196"/>
      <c r="G42" s="196"/>
      <c r="H42" s="196"/>
      <c r="I42" s="196"/>
      <c r="J42" s="196"/>
      <c r="K42" s="196"/>
      <c r="L42" s="196"/>
    </row>
    <row r="43" spans="1:12" ht="14.25" customHeight="1">
      <c r="A43" s="196" t="s">
        <v>152</v>
      </c>
      <c r="B43" s="196"/>
      <c r="C43" s="196"/>
      <c r="D43" s="196"/>
      <c r="E43" s="196"/>
      <c r="F43" s="196"/>
      <c r="G43" s="196"/>
      <c r="H43" s="196"/>
      <c r="I43" s="196"/>
      <c r="J43" s="196"/>
      <c r="K43" s="196"/>
      <c r="L43" s="196"/>
    </row>
    <row r="44" spans="1:12" ht="14.25" customHeight="1">
      <c r="A44" s="196" t="s">
        <v>153</v>
      </c>
      <c r="B44" s="196"/>
      <c r="C44" s="196"/>
      <c r="D44" s="196"/>
      <c r="E44" s="196"/>
      <c r="F44" s="196"/>
      <c r="G44" s="196"/>
      <c r="H44" s="196"/>
      <c r="I44" s="196"/>
      <c r="J44" s="196"/>
      <c r="K44" s="196"/>
      <c r="L44" s="196"/>
    </row>
    <row r="45" spans="1:12" ht="14.25" customHeight="1">
      <c r="A45" s="196" t="s">
        <v>154</v>
      </c>
      <c r="B45" s="196"/>
      <c r="C45" s="196"/>
      <c r="D45" s="196"/>
      <c r="E45" s="196"/>
      <c r="F45" s="196"/>
      <c r="G45" s="196"/>
      <c r="H45" s="196"/>
      <c r="I45" s="196"/>
      <c r="J45" s="196"/>
      <c r="K45" s="196"/>
      <c r="L45" s="196"/>
    </row>
    <row r="46" spans="1:12" ht="14.25" customHeight="1">
      <c r="A46" s="196" t="s">
        <v>155</v>
      </c>
      <c r="B46" s="196"/>
      <c r="C46" s="196"/>
      <c r="D46" s="196"/>
      <c r="E46" s="196"/>
      <c r="F46" s="196"/>
      <c r="G46" s="196"/>
      <c r="H46" s="196"/>
      <c r="I46" s="196"/>
      <c r="J46" s="196"/>
      <c r="K46" s="196"/>
      <c r="L46" s="196"/>
    </row>
    <row r="47" spans="1:12" ht="14.25" customHeight="1">
      <c r="A47" s="196" t="s">
        <v>156</v>
      </c>
      <c r="B47" s="196"/>
      <c r="C47" s="196"/>
      <c r="D47" s="196"/>
      <c r="E47" s="196"/>
      <c r="F47" s="196"/>
      <c r="G47" s="196"/>
      <c r="H47" s="196"/>
      <c r="I47" s="196"/>
      <c r="J47" s="196"/>
      <c r="K47" s="196"/>
      <c r="L47" s="196"/>
    </row>
    <row r="48" spans="1:12" ht="14.25" customHeight="1">
      <c r="A48" s="196" t="s">
        <v>157</v>
      </c>
      <c r="B48" s="196"/>
      <c r="C48" s="196"/>
      <c r="D48" s="196"/>
      <c r="E48" s="196"/>
      <c r="F48" s="196"/>
      <c r="G48" s="196"/>
      <c r="H48" s="196"/>
      <c r="I48" s="196"/>
      <c r="J48" s="196"/>
      <c r="K48" s="196"/>
      <c r="L48" s="196"/>
    </row>
    <row r="49" spans="1:12" ht="14.25" customHeight="1">
      <c r="A49" s="196" t="s">
        <v>158</v>
      </c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196"/>
    </row>
    <row r="50" spans="1:12" ht="14.25" customHeight="1">
      <c r="A50" s="196" t="s">
        <v>159</v>
      </c>
      <c r="B50" s="196"/>
      <c r="C50" s="196"/>
      <c r="D50" s="196"/>
      <c r="E50" s="196"/>
      <c r="F50" s="196"/>
      <c r="G50" s="196"/>
      <c r="H50" s="196"/>
      <c r="I50" s="196"/>
      <c r="J50" s="196"/>
      <c r="K50" s="196"/>
      <c r="L50" s="196"/>
    </row>
    <row r="51" spans="1:12" ht="14.25" customHeight="1">
      <c r="A51" s="196" t="s">
        <v>160</v>
      </c>
      <c r="B51" s="196"/>
      <c r="C51" s="196"/>
      <c r="D51" s="196"/>
      <c r="E51" s="196"/>
      <c r="F51" s="196"/>
      <c r="G51" s="196"/>
      <c r="H51" s="196"/>
      <c r="I51" s="196"/>
      <c r="J51" s="196"/>
      <c r="K51" s="196"/>
      <c r="L51" s="196"/>
    </row>
    <row r="52" spans="1:12" ht="14.25" customHeight="1">
      <c r="A52" s="196" t="s">
        <v>161</v>
      </c>
      <c r="B52" s="196"/>
      <c r="C52" s="196"/>
      <c r="D52" s="196"/>
      <c r="E52" s="196"/>
      <c r="F52" s="196"/>
      <c r="G52" s="196"/>
      <c r="H52" s="196"/>
      <c r="I52" s="196"/>
      <c r="J52" s="196"/>
      <c r="K52" s="196"/>
      <c r="L52" s="196"/>
    </row>
    <row r="53" spans="1:12" ht="14.25" customHeight="1">
      <c r="A53" s="196" t="s">
        <v>162</v>
      </c>
      <c r="B53" s="196"/>
      <c r="C53" s="196"/>
      <c r="D53" s="196"/>
      <c r="E53" s="196"/>
      <c r="F53" s="196"/>
      <c r="G53" s="196"/>
      <c r="H53" s="196"/>
      <c r="I53" s="196"/>
      <c r="J53" s="196"/>
      <c r="K53" s="196"/>
      <c r="L53" s="196"/>
    </row>
    <row r="54" spans="1:12" ht="14.25" customHeight="1">
      <c r="A54" s="196" t="s">
        <v>163</v>
      </c>
      <c r="B54" s="196"/>
      <c r="C54" s="196"/>
      <c r="D54" s="196"/>
      <c r="E54" s="196"/>
      <c r="F54" s="196"/>
      <c r="G54" s="196"/>
      <c r="H54" s="196"/>
      <c r="I54" s="196"/>
      <c r="J54" s="196"/>
      <c r="K54" s="196"/>
      <c r="L54" s="196"/>
    </row>
    <row r="55" spans="1:12" ht="14.25" customHeight="1">
      <c r="A55" s="196" t="s">
        <v>164</v>
      </c>
      <c r="B55" s="196"/>
      <c r="C55" s="196"/>
      <c r="D55" s="196"/>
      <c r="E55" s="196"/>
      <c r="F55" s="196"/>
      <c r="G55" s="196"/>
      <c r="H55" s="196"/>
      <c r="I55" s="196"/>
      <c r="J55" s="196"/>
      <c r="K55" s="196"/>
      <c r="L55" s="196"/>
    </row>
    <row r="56" spans="1:12" ht="14.25" customHeight="1">
      <c r="A56" s="196" t="s">
        <v>165</v>
      </c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</row>
  </sheetData>
  <mergeCells count="63">
    <mergeCell ref="X6:X7"/>
    <mergeCell ref="Y6:Y7"/>
    <mergeCell ref="Z5:Z7"/>
    <mergeCell ref="AA5:AA7"/>
    <mergeCell ref="A53:L53"/>
    <mergeCell ref="A54:L54"/>
    <mergeCell ref="A55:L55"/>
    <mergeCell ref="A56:L56"/>
    <mergeCell ref="A1:A3"/>
    <mergeCell ref="A6:A7"/>
    <mergeCell ref="B6:B7"/>
    <mergeCell ref="C6:C7"/>
    <mergeCell ref="D6:D7"/>
    <mergeCell ref="E6:E7"/>
    <mergeCell ref="F6:F7"/>
    <mergeCell ref="G6:G7"/>
    <mergeCell ref="H6:H7"/>
    <mergeCell ref="A48:L48"/>
    <mergeCell ref="A49:L49"/>
    <mergeCell ref="A50:L50"/>
    <mergeCell ref="A51:L51"/>
    <mergeCell ref="A52:L52"/>
    <mergeCell ref="A43:L43"/>
    <mergeCell ref="A44:L44"/>
    <mergeCell ref="A45:L45"/>
    <mergeCell ref="A46:L46"/>
    <mergeCell ref="A47:L47"/>
    <mergeCell ref="A38:L38"/>
    <mergeCell ref="A39:L39"/>
    <mergeCell ref="A40:L40"/>
    <mergeCell ref="A41:L41"/>
    <mergeCell ref="A42:L42"/>
    <mergeCell ref="A33:L33"/>
    <mergeCell ref="A34:L34"/>
    <mergeCell ref="A35:L35"/>
    <mergeCell ref="A36:L36"/>
    <mergeCell ref="A37:L37"/>
    <mergeCell ref="A28:L28"/>
    <mergeCell ref="A29:L29"/>
    <mergeCell ref="A30:L30"/>
    <mergeCell ref="A31:L31"/>
    <mergeCell ref="A32:L32"/>
    <mergeCell ref="I6:J6"/>
    <mergeCell ref="K6:L6"/>
    <mergeCell ref="T6:U6"/>
    <mergeCell ref="V6:W6"/>
    <mergeCell ref="A27:L27"/>
    <mergeCell ref="M6:M7"/>
    <mergeCell ref="N6:N7"/>
    <mergeCell ref="O6:O7"/>
    <mergeCell ref="P6:P7"/>
    <mergeCell ref="Q6:Q7"/>
    <mergeCell ref="R6:R7"/>
    <mergeCell ref="S6:S7"/>
    <mergeCell ref="B1:AA1"/>
    <mergeCell ref="B2:AA2"/>
    <mergeCell ref="B3:AA3"/>
    <mergeCell ref="C4:AA4"/>
    <mergeCell ref="A5:B5"/>
    <mergeCell ref="C5:E5"/>
    <mergeCell ref="F5:L5"/>
    <mergeCell ref="M5:S5"/>
    <mergeCell ref="T5:Y5"/>
  </mergeCells>
  <dataValidations count="2">
    <dataValidation type="list" allowBlank="1" sqref="H8:H25" xr:uid="{00000000-0002-0000-0300-000000000000}">
      <formula1>"SERVIÇO,CURSO,EVENTO,REUNIÃO,OUTROS"</formula1>
    </dataValidation>
    <dataValidation type="list" allowBlank="1" sqref="P8:P25" xr:uid="{00000000-0002-0000-0300-000001000000}">
      <formula1>#REF!</formula1>
    </dataValidation>
  </dataValidations>
  <pageMargins left="0.51180555555555596" right="0.51180555555555596" top="0.78749999999999998" bottom="0.78749999999999998" header="0.511811023622047" footer="0.511811023622047"/>
  <pageSetup paperSize="9" orientation="landscape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56"/>
  <sheetViews>
    <sheetView topLeftCell="B1" workbookViewId="0">
      <selection activeCell="F6" sqref="F6:F7"/>
    </sheetView>
  </sheetViews>
  <sheetFormatPr defaultColWidth="9" defaultRowHeight="14"/>
  <cols>
    <col min="1" max="1" width="8.75" hidden="1" customWidth="1"/>
    <col min="2" max="2" width="8.203125E-2" customWidth="1"/>
    <col min="3" max="3" width="8.75" hidden="1" customWidth="1"/>
    <col min="5" max="5" width="9.08203125" customWidth="1"/>
    <col min="6" max="6" width="40.75" customWidth="1"/>
    <col min="7" max="7" width="11.58203125" customWidth="1"/>
    <col min="8" max="8" width="40.58203125" customWidth="1"/>
    <col min="9" max="9" width="57.33203125" customWidth="1"/>
    <col min="10" max="10" width="9.25" customWidth="1"/>
    <col min="11" max="11" width="13" customWidth="1"/>
    <col min="15" max="15" width="15.08203125" customWidth="1"/>
    <col min="16" max="16" width="10.75" customWidth="1"/>
    <col min="17" max="17" width="12" customWidth="1"/>
    <col min="18" max="18" width="12.5" customWidth="1"/>
    <col min="19" max="19" width="12.08203125" customWidth="1"/>
    <col min="20" max="20" width="11.08203125" customWidth="1"/>
    <col min="21" max="21" width="10.75" customWidth="1"/>
    <col min="22" max="22" width="12.25" customWidth="1"/>
    <col min="29" max="29" width="11.75" customWidth="1"/>
    <col min="30" max="30" width="10.58203125" customWidth="1"/>
  </cols>
  <sheetData>
    <row r="1" spans="4:30" ht="21">
      <c r="D1" s="197"/>
      <c r="E1" s="189" t="s">
        <v>69</v>
      </c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</row>
    <row r="2" spans="4:30" ht="21">
      <c r="D2" s="197"/>
      <c r="E2" s="189" t="s">
        <v>70</v>
      </c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</row>
    <row r="3" spans="4:30" ht="21">
      <c r="D3" s="197"/>
      <c r="E3" s="189" t="s">
        <v>71</v>
      </c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</row>
    <row r="4" spans="4:30" ht="15" customHeight="1">
      <c r="D4" s="3" t="s">
        <v>611</v>
      </c>
      <c r="E4" s="4"/>
      <c r="F4" s="190" t="s">
        <v>4</v>
      </c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</row>
    <row r="5" spans="4:30" ht="15" customHeight="1">
      <c r="D5" s="191" t="s">
        <v>5</v>
      </c>
      <c r="E5" s="191"/>
      <c r="F5" s="191" t="s">
        <v>6</v>
      </c>
      <c r="G5" s="191"/>
      <c r="H5" s="191"/>
      <c r="I5" s="192" t="s">
        <v>7</v>
      </c>
      <c r="J5" s="192"/>
      <c r="K5" s="192"/>
      <c r="L5" s="192"/>
      <c r="M5" s="192"/>
      <c r="N5" s="192"/>
      <c r="O5" s="192"/>
      <c r="P5" s="191" t="s">
        <v>8</v>
      </c>
      <c r="Q5" s="191"/>
      <c r="R5" s="191"/>
      <c r="S5" s="191"/>
      <c r="T5" s="191"/>
      <c r="U5" s="191"/>
      <c r="V5" s="191"/>
      <c r="W5" s="191" t="s">
        <v>9</v>
      </c>
      <c r="X5" s="191"/>
      <c r="Y5" s="191"/>
      <c r="Z5" s="191"/>
      <c r="AA5" s="191"/>
      <c r="AB5" s="191"/>
      <c r="AC5" s="191" t="s">
        <v>166</v>
      </c>
      <c r="AD5" s="191" t="s">
        <v>167</v>
      </c>
    </row>
    <row r="6" spans="4:30" ht="15" customHeight="1">
      <c r="D6" s="191" t="s">
        <v>12</v>
      </c>
      <c r="E6" s="191" t="s">
        <v>13</v>
      </c>
      <c r="F6" s="191" t="s">
        <v>14</v>
      </c>
      <c r="G6" s="191" t="s">
        <v>15</v>
      </c>
      <c r="H6" s="191" t="s">
        <v>16</v>
      </c>
      <c r="I6" s="200" t="s">
        <v>72</v>
      </c>
      <c r="J6" s="191" t="s">
        <v>73</v>
      </c>
      <c r="K6" s="191" t="s">
        <v>74</v>
      </c>
      <c r="L6" s="191" t="s">
        <v>20</v>
      </c>
      <c r="M6" s="191"/>
      <c r="N6" s="193" t="s">
        <v>21</v>
      </c>
      <c r="O6" s="193"/>
      <c r="P6" s="191" t="s">
        <v>75</v>
      </c>
      <c r="Q6" s="191" t="s">
        <v>76</v>
      </c>
      <c r="R6" s="191" t="s">
        <v>77</v>
      </c>
      <c r="S6" s="191" t="s">
        <v>78</v>
      </c>
      <c r="T6" s="193" t="s">
        <v>79</v>
      </c>
      <c r="U6" s="193" t="s">
        <v>80</v>
      </c>
      <c r="V6" s="193" t="s">
        <v>81</v>
      </c>
      <c r="W6" s="193" t="s">
        <v>28</v>
      </c>
      <c r="X6" s="193"/>
      <c r="Y6" s="193" t="s">
        <v>29</v>
      </c>
      <c r="Z6" s="193"/>
      <c r="AA6" s="191" t="s">
        <v>82</v>
      </c>
      <c r="AB6" s="193" t="s">
        <v>83</v>
      </c>
      <c r="AC6" s="191"/>
      <c r="AD6" s="191"/>
    </row>
    <row r="7" spans="4:30" ht="42">
      <c r="D7" s="191"/>
      <c r="E7" s="191"/>
      <c r="F7" s="191"/>
      <c r="G7" s="191"/>
      <c r="H7" s="191"/>
      <c r="I7" s="200"/>
      <c r="J7" s="191"/>
      <c r="K7" s="191"/>
      <c r="L7" s="6" t="s">
        <v>84</v>
      </c>
      <c r="M7" s="6" t="s">
        <v>85</v>
      </c>
      <c r="N7" s="6" t="s">
        <v>86</v>
      </c>
      <c r="O7" s="18" t="s">
        <v>87</v>
      </c>
      <c r="P7" s="191"/>
      <c r="Q7" s="191"/>
      <c r="R7" s="191"/>
      <c r="S7" s="191"/>
      <c r="T7" s="191"/>
      <c r="U7" s="191"/>
      <c r="V7" s="191"/>
      <c r="W7" s="6" t="s">
        <v>88</v>
      </c>
      <c r="X7" s="18" t="s">
        <v>89</v>
      </c>
      <c r="Y7" s="6" t="s">
        <v>90</v>
      </c>
      <c r="Z7" s="18" t="s">
        <v>91</v>
      </c>
      <c r="AA7" s="191"/>
      <c r="AB7" s="191"/>
      <c r="AC7" s="191"/>
      <c r="AD7" s="191"/>
    </row>
    <row r="8" spans="4:30" ht="48.75" customHeight="1">
      <c r="D8" s="37"/>
      <c r="E8" s="76" t="s">
        <v>213</v>
      </c>
      <c r="F8" s="36" t="s">
        <v>214</v>
      </c>
      <c r="G8" s="34"/>
      <c r="H8" s="139" t="s">
        <v>244</v>
      </c>
      <c r="I8" s="36" t="s">
        <v>245</v>
      </c>
      <c r="J8" s="135"/>
      <c r="K8" s="136" t="s">
        <v>7</v>
      </c>
      <c r="L8" s="8" t="s">
        <v>99</v>
      </c>
      <c r="M8" s="19" t="s">
        <v>100</v>
      </c>
      <c r="N8" s="8" t="s">
        <v>242</v>
      </c>
      <c r="O8" s="20" t="s">
        <v>243</v>
      </c>
      <c r="P8" s="21">
        <v>45397</v>
      </c>
      <c r="Q8" s="21">
        <v>45400</v>
      </c>
      <c r="R8" s="22"/>
      <c r="S8" s="23" t="s">
        <v>246</v>
      </c>
      <c r="T8" s="23">
        <v>698.12</v>
      </c>
      <c r="U8" s="23">
        <v>638.65</v>
      </c>
      <c r="V8" s="24">
        <f t="shared" ref="V8:V25" si="0">T8+U8</f>
        <v>1336.77</v>
      </c>
      <c r="W8" s="8"/>
      <c r="X8" s="23"/>
      <c r="Y8" s="8"/>
      <c r="Z8" s="23"/>
      <c r="AA8" s="8"/>
      <c r="AB8" s="24"/>
      <c r="AC8" s="24">
        <f t="shared" ref="AC8:AC15" si="1">V8+AB8</f>
        <v>1336.77</v>
      </c>
      <c r="AD8" s="27"/>
    </row>
    <row r="9" spans="4:30" ht="58.5" customHeight="1">
      <c r="D9" s="45"/>
      <c r="E9" s="151" t="s">
        <v>136</v>
      </c>
      <c r="F9" s="36" t="s">
        <v>247</v>
      </c>
      <c r="G9" s="91"/>
      <c r="H9" s="39" t="s">
        <v>248</v>
      </c>
      <c r="I9" s="139" t="s">
        <v>249</v>
      </c>
      <c r="J9" s="137"/>
      <c r="K9" s="136" t="s">
        <v>7</v>
      </c>
      <c r="L9" s="8" t="s">
        <v>99</v>
      </c>
      <c r="M9" s="19" t="s">
        <v>100</v>
      </c>
      <c r="N9" s="8" t="s">
        <v>242</v>
      </c>
      <c r="O9" s="20" t="s">
        <v>243</v>
      </c>
      <c r="P9" s="21">
        <v>45391</v>
      </c>
      <c r="Q9" s="21">
        <v>45392</v>
      </c>
      <c r="R9" s="22"/>
      <c r="S9" s="23" t="s">
        <v>110</v>
      </c>
      <c r="T9" s="23">
        <v>1075.3900000000001</v>
      </c>
      <c r="U9" s="23">
        <v>1075.3900000000001</v>
      </c>
      <c r="V9" s="24">
        <f t="shared" si="0"/>
        <v>2150.7800000000002</v>
      </c>
      <c r="W9" s="8"/>
      <c r="X9" s="23"/>
      <c r="Y9" s="8"/>
      <c r="Z9" s="23"/>
      <c r="AA9" s="8"/>
      <c r="AB9" s="24"/>
      <c r="AC9" s="24">
        <f t="shared" si="1"/>
        <v>2150.7800000000002</v>
      </c>
      <c r="AD9" s="27"/>
    </row>
    <row r="10" spans="4:30" ht="45.75" customHeight="1">
      <c r="D10" s="152"/>
      <c r="E10" s="151" t="s">
        <v>136</v>
      </c>
      <c r="F10" s="36" t="s">
        <v>137</v>
      </c>
      <c r="G10" s="91"/>
      <c r="H10" s="39" t="s">
        <v>134</v>
      </c>
      <c r="I10" s="139" t="s">
        <v>250</v>
      </c>
      <c r="J10" s="137"/>
      <c r="K10" s="136" t="s">
        <v>7</v>
      </c>
      <c r="L10" s="8" t="s">
        <v>99</v>
      </c>
      <c r="M10" s="19" t="s">
        <v>100</v>
      </c>
      <c r="N10" s="8" t="s">
        <v>108</v>
      </c>
      <c r="O10" s="20" t="s">
        <v>109</v>
      </c>
      <c r="P10" s="21">
        <v>45391</v>
      </c>
      <c r="Q10" s="21">
        <v>45392</v>
      </c>
      <c r="R10" s="22"/>
      <c r="S10" s="23" t="s">
        <v>101</v>
      </c>
      <c r="T10" s="23">
        <v>1125.1199999999999</v>
      </c>
      <c r="U10" s="23">
        <v>541.41</v>
      </c>
      <c r="V10" s="24">
        <f t="shared" si="0"/>
        <v>1666.5299999999997</v>
      </c>
      <c r="W10" s="8"/>
      <c r="X10" s="23"/>
      <c r="Y10" s="8"/>
      <c r="Z10" s="23"/>
      <c r="AA10" s="8"/>
      <c r="AB10" s="24"/>
      <c r="AC10" s="24">
        <f t="shared" si="1"/>
        <v>1666.5299999999997</v>
      </c>
      <c r="AD10" s="27"/>
    </row>
    <row r="11" spans="4:30">
      <c r="D11" s="152"/>
      <c r="E11" s="151" t="s">
        <v>103</v>
      </c>
      <c r="F11" s="17" t="s">
        <v>251</v>
      </c>
      <c r="G11" s="91"/>
      <c r="H11" s="39" t="s">
        <v>252</v>
      </c>
      <c r="I11" s="139" t="s">
        <v>250</v>
      </c>
      <c r="J11" s="137"/>
      <c r="K11" s="136" t="s">
        <v>7</v>
      </c>
      <c r="L11" s="8" t="s">
        <v>99</v>
      </c>
      <c r="M11" s="19" t="s">
        <v>100</v>
      </c>
      <c r="N11" s="8" t="s">
        <v>108</v>
      </c>
      <c r="O11" s="20" t="s">
        <v>109</v>
      </c>
      <c r="P11" s="21">
        <v>45391</v>
      </c>
      <c r="Q11" s="21">
        <v>45392</v>
      </c>
      <c r="R11" s="22"/>
      <c r="S11" s="23" t="s">
        <v>101</v>
      </c>
      <c r="T11" s="23">
        <v>1125.1199999999999</v>
      </c>
      <c r="U11" s="23">
        <v>1412.41</v>
      </c>
      <c r="V11" s="24">
        <f t="shared" si="0"/>
        <v>2537.5299999999997</v>
      </c>
      <c r="W11" s="8"/>
      <c r="X11" s="23"/>
      <c r="Y11" s="8"/>
      <c r="Z11" s="23"/>
      <c r="AA11" s="8"/>
      <c r="AB11" s="24"/>
      <c r="AC11" s="24">
        <f t="shared" si="1"/>
        <v>2537.5299999999997</v>
      </c>
      <c r="AD11" s="27"/>
    </row>
    <row r="12" spans="4:30" ht="28">
      <c r="D12" s="152"/>
      <c r="E12" s="151" t="s">
        <v>136</v>
      </c>
      <c r="F12" s="17" t="s">
        <v>201</v>
      </c>
      <c r="G12" s="91"/>
      <c r="H12" s="39" t="s">
        <v>253</v>
      </c>
      <c r="I12" s="139" t="s">
        <v>254</v>
      </c>
      <c r="J12" s="137"/>
      <c r="K12" s="136" t="s">
        <v>7</v>
      </c>
      <c r="L12" s="8" t="s">
        <v>99</v>
      </c>
      <c r="M12" s="19" t="s">
        <v>100</v>
      </c>
      <c r="N12" s="8" t="s">
        <v>97</v>
      </c>
      <c r="O12" s="20" t="s">
        <v>98</v>
      </c>
      <c r="P12" s="21">
        <v>45397</v>
      </c>
      <c r="Q12" s="21">
        <v>45400</v>
      </c>
      <c r="R12" s="22"/>
      <c r="S12" s="23" t="s">
        <v>135</v>
      </c>
      <c r="T12" s="23">
        <v>769.12</v>
      </c>
      <c r="U12" s="23">
        <v>596.1</v>
      </c>
      <c r="V12" s="24">
        <f t="shared" si="0"/>
        <v>1365.22</v>
      </c>
      <c r="W12" s="8"/>
      <c r="X12" s="23"/>
      <c r="Y12" s="8"/>
      <c r="Z12" s="23"/>
      <c r="AA12" s="8"/>
      <c r="AB12" s="24"/>
      <c r="AC12" s="24">
        <f t="shared" si="1"/>
        <v>1365.22</v>
      </c>
      <c r="AD12" s="27"/>
    </row>
    <row r="13" spans="4:30">
      <c r="D13" s="152"/>
      <c r="E13" s="151" t="s">
        <v>136</v>
      </c>
      <c r="F13" s="17" t="s">
        <v>225</v>
      </c>
      <c r="G13" s="91"/>
      <c r="H13" s="39" t="s">
        <v>255</v>
      </c>
      <c r="I13" s="139" t="s">
        <v>254</v>
      </c>
      <c r="J13" s="137"/>
      <c r="K13" s="136" t="s">
        <v>7</v>
      </c>
      <c r="L13" s="8" t="s">
        <v>99</v>
      </c>
      <c r="M13" s="19" t="s">
        <v>100</v>
      </c>
      <c r="N13" s="8" t="s">
        <v>97</v>
      </c>
      <c r="O13" s="20" t="s">
        <v>98</v>
      </c>
      <c r="P13" s="21">
        <v>45398</v>
      </c>
      <c r="Q13" s="21">
        <v>45399</v>
      </c>
      <c r="R13" s="22"/>
      <c r="S13" s="23" t="s">
        <v>135</v>
      </c>
      <c r="T13" s="23">
        <v>923.11</v>
      </c>
      <c r="U13" s="23">
        <v>923.11</v>
      </c>
      <c r="V13" s="24">
        <f t="shared" si="0"/>
        <v>1846.22</v>
      </c>
      <c r="W13" s="8"/>
      <c r="X13" s="23"/>
      <c r="Y13" s="8"/>
      <c r="Z13" s="23"/>
      <c r="AA13" s="8"/>
      <c r="AB13" s="24"/>
      <c r="AC13" s="24">
        <f t="shared" si="1"/>
        <v>1846.22</v>
      </c>
      <c r="AD13" s="27"/>
    </row>
    <row r="14" spans="4:30">
      <c r="D14" s="152"/>
      <c r="E14" s="151" t="s">
        <v>103</v>
      </c>
      <c r="F14" s="17" t="s">
        <v>104</v>
      </c>
      <c r="G14" s="91"/>
      <c r="H14" s="39" t="s">
        <v>205</v>
      </c>
      <c r="I14" s="139" t="s">
        <v>254</v>
      </c>
      <c r="J14" s="137"/>
      <c r="K14" s="136" t="s">
        <v>7</v>
      </c>
      <c r="L14" s="8" t="s">
        <v>99</v>
      </c>
      <c r="M14" s="19" t="s">
        <v>100</v>
      </c>
      <c r="N14" s="8" t="s">
        <v>97</v>
      </c>
      <c r="O14" s="20" t="s">
        <v>98</v>
      </c>
      <c r="P14" s="21">
        <v>45398</v>
      </c>
      <c r="Q14" s="21">
        <v>45399</v>
      </c>
      <c r="R14" s="22"/>
      <c r="S14" s="23" t="s">
        <v>135</v>
      </c>
      <c r="T14" s="23">
        <v>769.12</v>
      </c>
      <c r="U14" s="23">
        <v>596.1</v>
      </c>
      <c r="V14" s="24">
        <f t="shared" si="0"/>
        <v>1365.22</v>
      </c>
      <c r="W14" s="8"/>
      <c r="X14" s="23"/>
      <c r="Y14" s="8"/>
      <c r="Z14" s="23"/>
      <c r="AA14" s="8"/>
      <c r="AB14" s="24"/>
      <c r="AC14" s="24">
        <f t="shared" si="1"/>
        <v>1365.22</v>
      </c>
      <c r="AD14" s="27"/>
    </row>
    <row r="15" spans="4:30">
      <c r="D15" s="41"/>
      <c r="E15" s="151" t="s">
        <v>112</v>
      </c>
      <c r="F15" s="17" t="s">
        <v>120</v>
      </c>
      <c r="G15" s="91"/>
      <c r="H15" s="39" t="s">
        <v>256</v>
      </c>
      <c r="I15" s="154" t="s">
        <v>254</v>
      </c>
      <c r="J15" s="121"/>
      <c r="K15" s="155" t="s">
        <v>7</v>
      </c>
      <c r="L15" s="37" t="s">
        <v>99</v>
      </c>
      <c r="M15" s="122" t="s">
        <v>100</v>
      </c>
      <c r="N15" s="37" t="s">
        <v>97</v>
      </c>
      <c r="O15" s="123" t="s">
        <v>98</v>
      </c>
      <c r="P15" s="124">
        <v>45399</v>
      </c>
      <c r="Q15" s="124">
        <v>45400</v>
      </c>
      <c r="R15" s="128"/>
      <c r="S15" s="129" t="s">
        <v>135</v>
      </c>
      <c r="T15" s="129">
        <v>923.11</v>
      </c>
      <c r="U15" s="129">
        <v>923.11</v>
      </c>
      <c r="V15" s="24">
        <f t="shared" si="0"/>
        <v>1846.22</v>
      </c>
      <c r="W15" s="8"/>
      <c r="X15" s="23"/>
      <c r="Y15" s="8"/>
      <c r="Z15" s="23"/>
      <c r="AA15" s="8"/>
      <c r="AB15" s="24"/>
      <c r="AC15" s="24">
        <f t="shared" si="1"/>
        <v>1846.22</v>
      </c>
      <c r="AD15" s="27"/>
    </row>
    <row r="16" spans="4:30">
      <c r="D16" s="19"/>
      <c r="E16" s="153" t="s">
        <v>136</v>
      </c>
      <c r="F16" s="17" t="s">
        <v>137</v>
      </c>
      <c r="G16" s="109"/>
      <c r="H16" s="67" t="s">
        <v>134</v>
      </c>
      <c r="I16" s="10" t="s">
        <v>254</v>
      </c>
      <c r="J16" s="10"/>
      <c r="K16" s="19" t="s">
        <v>7</v>
      </c>
      <c r="L16" s="19" t="s">
        <v>99</v>
      </c>
      <c r="M16" s="19" t="s">
        <v>100</v>
      </c>
      <c r="N16" s="19" t="s">
        <v>97</v>
      </c>
      <c r="O16" s="156" t="s">
        <v>143</v>
      </c>
      <c r="P16" s="157">
        <v>45397</v>
      </c>
      <c r="Q16" s="157"/>
      <c r="R16" s="157"/>
      <c r="S16" s="159" t="s">
        <v>135</v>
      </c>
      <c r="T16" s="159">
        <v>2026.12</v>
      </c>
      <c r="U16" s="56"/>
      <c r="V16" s="160">
        <f t="shared" si="0"/>
        <v>2026.12</v>
      </c>
      <c r="W16" s="37"/>
      <c r="X16" s="129"/>
      <c r="Y16" s="37"/>
      <c r="Z16" s="129"/>
      <c r="AA16" s="37"/>
      <c r="AB16" s="87"/>
      <c r="AC16" s="87"/>
      <c r="AD16" s="59"/>
    </row>
    <row r="17" spans="4:30" ht="31">
      <c r="D17" s="19"/>
      <c r="E17" s="34" t="s">
        <v>136</v>
      </c>
      <c r="F17" s="43" t="s">
        <v>137</v>
      </c>
      <c r="G17" s="41"/>
      <c r="H17" s="39" t="s">
        <v>134</v>
      </c>
      <c r="I17" s="72" t="s">
        <v>257</v>
      </c>
      <c r="J17" s="158"/>
      <c r="K17" s="37" t="s">
        <v>96</v>
      </c>
      <c r="L17" s="37" t="s">
        <v>97</v>
      </c>
      <c r="M17" s="122" t="s">
        <v>143</v>
      </c>
      <c r="N17" s="37" t="s">
        <v>108</v>
      </c>
      <c r="O17" s="123" t="s">
        <v>109</v>
      </c>
      <c r="P17" s="124">
        <v>45399</v>
      </c>
      <c r="Q17" s="124">
        <v>45400</v>
      </c>
      <c r="R17" s="124"/>
      <c r="S17" s="161" t="s">
        <v>135</v>
      </c>
      <c r="T17" s="161">
        <v>2332.0700000000002</v>
      </c>
      <c r="U17" s="161">
        <v>1574.92</v>
      </c>
      <c r="V17" s="162">
        <f t="shared" si="0"/>
        <v>3906.9900000000002</v>
      </c>
      <c r="W17" s="37"/>
      <c r="X17" s="129"/>
      <c r="Y17" s="37"/>
      <c r="Z17" s="129"/>
      <c r="AA17" s="37"/>
      <c r="AB17" s="87"/>
      <c r="AC17" s="87"/>
      <c r="AD17" s="59"/>
    </row>
    <row r="18" spans="4:30" ht="31">
      <c r="D18" s="37"/>
      <c r="E18" s="33" t="s">
        <v>258</v>
      </c>
      <c r="F18" s="50" t="s">
        <v>259</v>
      </c>
      <c r="G18" s="91"/>
      <c r="H18" s="67" t="s">
        <v>260</v>
      </c>
      <c r="I18" s="102" t="s">
        <v>257</v>
      </c>
      <c r="J18" s="10"/>
      <c r="K18" s="8" t="s">
        <v>96</v>
      </c>
      <c r="L18" s="8" t="s">
        <v>99</v>
      </c>
      <c r="M18" s="19" t="s">
        <v>100</v>
      </c>
      <c r="N18" s="8" t="s">
        <v>108</v>
      </c>
      <c r="O18" s="20" t="s">
        <v>109</v>
      </c>
      <c r="P18" s="21">
        <v>45400</v>
      </c>
      <c r="Q18" s="21">
        <v>45400</v>
      </c>
      <c r="R18" s="21"/>
      <c r="S18" s="56" t="s">
        <v>261</v>
      </c>
      <c r="T18" s="56">
        <v>1602.14</v>
      </c>
      <c r="U18" s="56">
        <v>1496.41</v>
      </c>
      <c r="V18" s="57">
        <f t="shared" si="0"/>
        <v>3098.55</v>
      </c>
      <c r="W18" s="155"/>
      <c r="X18" s="129"/>
      <c r="Y18" s="37"/>
      <c r="Z18" s="129"/>
      <c r="AA18" s="37"/>
      <c r="AB18" s="87"/>
      <c r="AC18" s="87"/>
      <c r="AD18" s="59"/>
    </row>
    <row r="19" spans="4:30" ht="28">
      <c r="D19" s="37"/>
      <c r="E19" s="33" t="s">
        <v>128</v>
      </c>
      <c r="F19" s="50" t="s">
        <v>133</v>
      </c>
      <c r="G19" s="34"/>
      <c r="H19" s="50" t="s">
        <v>198</v>
      </c>
      <c r="I19" s="102" t="s">
        <v>199</v>
      </c>
      <c r="J19" s="10"/>
      <c r="K19" s="8" t="s">
        <v>96</v>
      </c>
      <c r="L19" s="8" t="s">
        <v>108</v>
      </c>
      <c r="M19" s="19" t="s">
        <v>109</v>
      </c>
      <c r="N19" s="8" t="s">
        <v>99</v>
      </c>
      <c r="O19" s="20" t="s">
        <v>100</v>
      </c>
      <c r="P19" s="21">
        <v>45407</v>
      </c>
      <c r="Q19" s="54">
        <v>45408</v>
      </c>
      <c r="R19" s="54"/>
      <c r="S19" s="56" t="s">
        <v>110</v>
      </c>
      <c r="T19" s="56">
        <v>1192.76</v>
      </c>
      <c r="U19" s="56">
        <v>1192.76</v>
      </c>
      <c r="V19" s="57">
        <f t="shared" si="0"/>
        <v>2385.52</v>
      </c>
      <c r="W19" s="155"/>
      <c r="X19" s="129"/>
      <c r="Y19" s="37"/>
      <c r="Z19" s="129"/>
      <c r="AA19" s="37"/>
      <c r="AB19" s="87"/>
      <c r="AC19" s="87">
        <f>V19+AB19</f>
        <v>2385.52</v>
      </c>
      <c r="AD19" s="59"/>
    </row>
    <row r="20" spans="4:30">
      <c r="D20" s="37"/>
      <c r="E20" s="34" t="s">
        <v>138</v>
      </c>
      <c r="F20" s="43" t="s">
        <v>139</v>
      </c>
      <c r="G20" s="67"/>
      <c r="H20" s="139" t="s">
        <v>140</v>
      </c>
      <c r="I20" s="139" t="s">
        <v>141</v>
      </c>
      <c r="J20" s="40"/>
      <c r="K20" s="41" t="s">
        <v>96</v>
      </c>
      <c r="L20" s="41" t="s">
        <v>99</v>
      </c>
      <c r="M20" s="52" t="s">
        <v>100</v>
      </c>
      <c r="N20" s="41" t="s">
        <v>108</v>
      </c>
      <c r="O20" s="53" t="s">
        <v>109</v>
      </c>
      <c r="P20" s="54">
        <v>45406</v>
      </c>
      <c r="S20" s="55" t="s">
        <v>262</v>
      </c>
      <c r="T20" s="55">
        <v>2378.2399999999998</v>
      </c>
      <c r="U20" s="55">
        <v>1738.4</v>
      </c>
      <c r="V20" s="58">
        <f t="shared" si="0"/>
        <v>4116.6399999999994</v>
      </c>
      <c r="W20" s="8"/>
      <c r="X20" s="56"/>
      <c r="Y20" s="8"/>
      <c r="Z20" s="56"/>
      <c r="AA20" s="8"/>
      <c r="AB20" s="57"/>
      <c r="AC20" s="57">
        <f>V20+AB20</f>
        <v>4116.6399999999994</v>
      </c>
      <c r="AD20" s="27"/>
    </row>
    <row r="21" spans="4:30">
      <c r="D21" s="37"/>
      <c r="E21" s="34" t="s">
        <v>136</v>
      </c>
      <c r="F21" s="43" t="s">
        <v>137</v>
      </c>
      <c r="G21" s="41"/>
      <c r="H21" s="39" t="s">
        <v>134</v>
      </c>
      <c r="I21" s="17" t="s">
        <v>263</v>
      </c>
      <c r="J21" s="40"/>
      <c r="K21" s="41" t="s">
        <v>96</v>
      </c>
      <c r="L21" s="41" t="s">
        <v>99</v>
      </c>
      <c r="M21" s="52" t="s">
        <v>100</v>
      </c>
      <c r="N21" s="41" t="s">
        <v>108</v>
      </c>
      <c r="O21" s="53" t="s">
        <v>109</v>
      </c>
      <c r="P21" s="54">
        <v>45406</v>
      </c>
      <c r="Q21" s="54">
        <v>45406</v>
      </c>
      <c r="R21" s="54"/>
      <c r="S21" s="55" t="s">
        <v>262</v>
      </c>
      <c r="T21" s="55">
        <v>2380.12</v>
      </c>
      <c r="U21" s="55">
        <v>1157.4100000000001</v>
      </c>
      <c r="V21" s="57">
        <f t="shared" si="0"/>
        <v>3537.5299999999997</v>
      </c>
      <c r="W21" s="41"/>
      <c r="X21" s="55"/>
      <c r="Y21" s="41"/>
      <c r="Z21" s="55"/>
      <c r="AA21" s="41"/>
      <c r="AB21" s="58"/>
      <c r="AC21" s="62"/>
      <c r="AD21" s="63"/>
    </row>
    <row r="22" spans="4:30">
      <c r="D22" s="37"/>
      <c r="E22" s="34" t="s">
        <v>258</v>
      </c>
      <c r="F22" s="43" t="s">
        <v>168</v>
      </c>
      <c r="G22" s="41"/>
      <c r="H22" s="39" t="s">
        <v>260</v>
      </c>
      <c r="I22" s="17" t="s">
        <v>263</v>
      </c>
      <c r="J22" s="40"/>
      <c r="K22" s="41" t="s">
        <v>96</v>
      </c>
      <c r="L22" s="41" t="s">
        <v>99</v>
      </c>
      <c r="M22" s="52" t="s">
        <v>100</v>
      </c>
      <c r="N22" s="41" t="s">
        <v>108</v>
      </c>
      <c r="O22" s="53" t="s">
        <v>109</v>
      </c>
      <c r="P22" s="54">
        <v>45405</v>
      </c>
      <c r="Q22" s="54">
        <v>45406</v>
      </c>
      <c r="R22" s="54"/>
      <c r="S22" s="55" t="s">
        <v>264</v>
      </c>
      <c r="T22" s="55">
        <v>1257</v>
      </c>
      <c r="U22" s="55">
        <v>1602.12</v>
      </c>
      <c r="V22" s="57">
        <f t="shared" si="0"/>
        <v>2859.12</v>
      </c>
      <c r="W22" s="41"/>
      <c r="X22" s="55"/>
      <c r="Y22" s="41"/>
      <c r="Z22" s="55"/>
      <c r="AA22" s="41"/>
      <c r="AB22" s="58"/>
      <c r="AC22" s="62"/>
      <c r="AD22" s="63"/>
    </row>
    <row r="23" spans="4:30">
      <c r="D23" s="37"/>
      <c r="E23" s="34" t="s">
        <v>258</v>
      </c>
      <c r="F23" s="43" t="s">
        <v>265</v>
      </c>
      <c r="G23" s="41"/>
      <c r="H23" s="39" t="s">
        <v>266</v>
      </c>
      <c r="I23" s="17" t="s">
        <v>263</v>
      </c>
      <c r="J23" s="40"/>
      <c r="K23" s="41" t="s">
        <v>96</v>
      </c>
      <c r="L23" s="41" t="s">
        <v>99</v>
      </c>
      <c r="M23" s="52" t="s">
        <v>100</v>
      </c>
      <c r="N23" s="41" t="s">
        <v>108</v>
      </c>
      <c r="O23" s="53" t="s">
        <v>109</v>
      </c>
      <c r="P23" s="54">
        <v>45405</v>
      </c>
      <c r="Q23" s="54">
        <v>45406</v>
      </c>
      <c r="R23" s="54"/>
      <c r="S23" s="55" t="s">
        <v>264</v>
      </c>
      <c r="T23" s="55">
        <v>2501.65</v>
      </c>
      <c r="U23" s="55">
        <v>1333.09</v>
      </c>
      <c r="V23" s="57">
        <f t="shared" si="0"/>
        <v>3834.74</v>
      </c>
      <c r="W23" s="41"/>
      <c r="X23" s="55"/>
      <c r="Y23" s="41"/>
      <c r="Z23" s="55"/>
      <c r="AA23" s="41"/>
      <c r="AB23" s="58"/>
      <c r="AC23" s="62"/>
      <c r="AD23" s="63"/>
    </row>
    <row r="24" spans="4:30" ht="31">
      <c r="D24" s="37"/>
      <c r="E24" s="34" t="s">
        <v>103</v>
      </c>
      <c r="F24" s="43" t="s">
        <v>251</v>
      </c>
      <c r="G24" s="41"/>
      <c r="H24" s="39" t="s">
        <v>252</v>
      </c>
      <c r="I24" s="72" t="s">
        <v>257</v>
      </c>
      <c r="J24" s="40"/>
      <c r="K24" s="41" t="s">
        <v>96</v>
      </c>
      <c r="L24" s="41" t="s">
        <v>99</v>
      </c>
      <c r="M24" s="52" t="s">
        <v>100</v>
      </c>
      <c r="N24" s="41" t="s">
        <v>108</v>
      </c>
      <c r="O24" s="53" t="s">
        <v>109</v>
      </c>
      <c r="P24" s="54">
        <v>45400</v>
      </c>
      <c r="Q24" s="54">
        <v>45400</v>
      </c>
      <c r="R24" s="54"/>
      <c r="S24" s="55" t="s">
        <v>246</v>
      </c>
      <c r="T24" s="55">
        <v>1765.12</v>
      </c>
      <c r="U24" s="55">
        <v>1745.59</v>
      </c>
      <c r="V24" s="57">
        <f t="shared" si="0"/>
        <v>3510.71</v>
      </c>
      <c r="W24" s="41"/>
      <c r="X24" s="55"/>
      <c r="Y24" s="41"/>
      <c r="Z24" s="55"/>
      <c r="AA24" s="41"/>
      <c r="AB24" s="58"/>
      <c r="AC24" s="62"/>
      <c r="AD24" s="63"/>
    </row>
    <row r="25" spans="4:30">
      <c r="D25" s="8"/>
      <c r="E25" s="34"/>
      <c r="F25" s="43"/>
      <c r="G25" s="8"/>
      <c r="H25" s="35"/>
      <c r="I25" s="17"/>
      <c r="J25" s="40"/>
      <c r="K25" s="41"/>
      <c r="L25" s="41"/>
      <c r="M25" s="52"/>
      <c r="N25" s="41"/>
      <c r="O25" s="53"/>
      <c r="P25" s="54"/>
      <c r="Q25" s="54"/>
      <c r="R25" s="54"/>
      <c r="S25" s="55"/>
      <c r="T25" s="55"/>
      <c r="U25" s="55"/>
      <c r="V25" s="58">
        <f t="shared" si="0"/>
        <v>0</v>
      </c>
      <c r="W25" s="41"/>
      <c r="X25" s="55"/>
      <c r="Y25" s="41"/>
      <c r="Z25" s="55"/>
      <c r="AA25" s="41"/>
      <c r="AB25" s="58"/>
      <c r="AC25" s="62">
        <f>V25+AB25</f>
        <v>0</v>
      </c>
      <c r="AD25" s="63"/>
    </row>
    <row r="26" spans="4:30">
      <c r="D26" s="11"/>
      <c r="E26" s="12"/>
      <c r="F26" s="13"/>
      <c r="J26" s="14"/>
      <c r="K26" s="14"/>
      <c r="L26" s="14"/>
      <c r="M26" s="14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4:30" ht="15" customHeight="1">
      <c r="D27" s="194" t="s">
        <v>40</v>
      </c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</row>
    <row r="28" spans="4:30" ht="14.25" customHeight="1">
      <c r="D28" s="195" t="s">
        <v>41</v>
      </c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</row>
    <row r="29" spans="4:30" ht="14.25" customHeight="1">
      <c r="D29" s="196" t="s">
        <v>42</v>
      </c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</row>
    <row r="30" spans="4:30" ht="14.25" customHeight="1">
      <c r="D30" s="196" t="s">
        <v>43</v>
      </c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</row>
    <row r="31" spans="4:30" ht="14.25" customHeight="1">
      <c r="D31" s="196" t="s">
        <v>44</v>
      </c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</row>
    <row r="32" spans="4:30" ht="14.25" customHeight="1">
      <c r="D32" s="196" t="s">
        <v>45</v>
      </c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</row>
    <row r="33" spans="4:15" ht="14.25" customHeight="1">
      <c r="D33" s="196" t="s">
        <v>46</v>
      </c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</row>
    <row r="34" spans="4:15" ht="14.25" customHeight="1">
      <c r="D34" s="196" t="s">
        <v>47</v>
      </c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</row>
    <row r="35" spans="4:15" ht="14.25" customHeight="1">
      <c r="D35" s="196" t="s">
        <v>144</v>
      </c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</row>
    <row r="36" spans="4:15" ht="14.25" customHeight="1">
      <c r="D36" s="196" t="s">
        <v>145</v>
      </c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</row>
    <row r="37" spans="4:15" ht="14.25" customHeight="1">
      <c r="D37" s="196" t="s">
        <v>146</v>
      </c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</row>
    <row r="38" spans="4:15" ht="14.25" customHeight="1">
      <c r="D38" s="196" t="s">
        <v>147</v>
      </c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</row>
    <row r="39" spans="4:15" ht="14.25" customHeight="1">
      <c r="D39" s="196" t="s">
        <v>148</v>
      </c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</row>
    <row r="40" spans="4:15" ht="14.25" customHeight="1">
      <c r="D40" s="196" t="s">
        <v>149</v>
      </c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</row>
    <row r="41" spans="4:15" ht="14.25" customHeight="1">
      <c r="D41" s="196" t="s">
        <v>150</v>
      </c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</row>
    <row r="42" spans="4:15" ht="14.25" customHeight="1">
      <c r="D42" s="196" t="s">
        <v>151</v>
      </c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</row>
    <row r="43" spans="4:15" ht="14.25" customHeight="1">
      <c r="D43" s="196" t="s">
        <v>152</v>
      </c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6"/>
    </row>
    <row r="44" spans="4:15" ht="14.25" customHeight="1">
      <c r="D44" s="196" t="s">
        <v>153</v>
      </c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6"/>
    </row>
    <row r="45" spans="4:15" ht="14.25" customHeight="1">
      <c r="D45" s="196" t="s">
        <v>154</v>
      </c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</row>
    <row r="46" spans="4:15" ht="14.25" customHeight="1">
      <c r="D46" s="196" t="s">
        <v>155</v>
      </c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</row>
    <row r="47" spans="4:15" ht="14.25" customHeight="1">
      <c r="D47" s="196" t="s">
        <v>156</v>
      </c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</row>
    <row r="48" spans="4:15" ht="14.25" customHeight="1">
      <c r="D48" s="196" t="s">
        <v>157</v>
      </c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</row>
    <row r="49" spans="4:15" ht="14.25" customHeight="1">
      <c r="D49" s="196" t="s">
        <v>158</v>
      </c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</row>
    <row r="50" spans="4:15" ht="14.25" customHeight="1">
      <c r="D50" s="196" t="s">
        <v>159</v>
      </c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6"/>
    </row>
    <row r="51" spans="4:15" ht="14.25" customHeight="1">
      <c r="D51" s="196" t="s">
        <v>160</v>
      </c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196"/>
    </row>
    <row r="52" spans="4:15" ht="14.25" customHeight="1">
      <c r="D52" s="196" t="s">
        <v>161</v>
      </c>
      <c r="E52" s="196"/>
      <c r="F52" s="196"/>
      <c r="G52" s="196"/>
      <c r="H52" s="196"/>
      <c r="I52" s="196"/>
      <c r="J52" s="196"/>
      <c r="K52" s="196"/>
      <c r="L52" s="196"/>
      <c r="M52" s="196"/>
      <c r="N52" s="196"/>
      <c r="O52" s="196"/>
    </row>
    <row r="53" spans="4:15" ht="14.25" customHeight="1">
      <c r="D53" s="196" t="s">
        <v>162</v>
      </c>
      <c r="E53" s="196"/>
      <c r="F53" s="196"/>
      <c r="G53" s="196"/>
      <c r="H53" s="196"/>
      <c r="I53" s="196"/>
      <c r="J53" s="196"/>
      <c r="K53" s="196"/>
      <c r="L53" s="196"/>
      <c r="M53" s="196"/>
      <c r="N53" s="196"/>
      <c r="O53" s="196"/>
    </row>
    <row r="54" spans="4:15" ht="14.25" customHeight="1">
      <c r="D54" s="196" t="s">
        <v>163</v>
      </c>
      <c r="E54" s="196"/>
      <c r="F54" s="196"/>
      <c r="G54" s="196"/>
      <c r="H54" s="196"/>
      <c r="I54" s="196"/>
      <c r="J54" s="196"/>
      <c r="K54" s="196"/>
      <c r="L54" s="196"/>
      <c r="M54" s="196"/>
      <c r="N54" s="196"/>
      <c r="O54" s="196"/>
    </row>
    <row r="55" spans="4:15" ht="14.25" customHeight="1">
      <c r="D55" s="196" t="s">
        <v>164</v>
      </c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</row>
    <row r="56" spans="4:15" ht="14.25" customHeight="1">
      <c r="D56" s="196" t="s">
        <v>165</v>
      </c>
      <c r="E56" s="196"/>
      <c r="F56" s="196"/>
      <c r="G56" s="196"/>
      <c r="H56" s="196"/>
      <c r="I56" s="196"/>
      <c r="J56" s="196"/>
      <c r="K56" s="196"/>
      <c r="L56" s="196"/>
      <c r="M56" s="196"/>
      <c r="N56" s="196"/>
      <c r="O56" s="196"/>
    </row>
  </sheetData>
  <mergeCells count="63">
    <mergeCell ref="AA6:AA7"/>
    <mergeCell ref="AB6:AB7"/>
    <mergeCell ref="AC5:AC7"/>
    <mergeCell ref="AD5:AD7"/>
    <mergeCell ref="D53:O53"/>
    <mergeCell ref="D54:O54"/>
    <mergeCell ref="D55:O55"/>
    <mergeCell ref="D56:O56"/>
    <mergeCell ref="D1:D3"/>
    <mergeCell ref="D6:D7"/>
    <mergeCell ref="E6:E7"/>
    <mergeCell ref="F6:F7"/>
    <mergeCell ref="G6:G7"/>
    <mergeCell ref="H6:H7"/>
    <mergeCell ref="I6:I7"/>
    <mergeCell ref="J6:J7"/>
    <mergeCell ref="K6:K7"/>
    <mergeCell ref="D48:O48"/>
    <mergeCell ref="D49:O49"/>
    <mergeCell ref="D50:O50"/>
    <mergeCell ref="D51:O51"/>
    <mergeCell ref="D52:O52"/>
    <mergeCell ref="D43:O43"/>
    <mergeCell ref="D44:O44"/>
    <mergeCell ref="D45:O45"/>
    <mergeCell ref="D46:O46"/>
    <mergeCell ref="D47:O47"/>
    <mergeCell ref="D38:O38"/>
    <mergeCell ref="D39:O39"/>
    <mergeCell ref="D40:O40"/>
    <mergeCell ref="D41:O41"/>
    <mergeCell ref="D42:O42"/>
    <mergeCell ref="D33:O33"/>
    <mergeCell ref="D34:O34"/>
    <mergeCell ref="D35:O35"/>
    <mergeCell ref="D36:O36"/>
    <mergeCell ref="D37:O37"/>
    <mergeCell ref="D28:O28"/>
    <mergeCell ref="D29:O29"/>
    <mergeCell ref="D30:O30"/>
    <mergeCell ref="D31:O31"/>
    <mergeCell ref="D32:O32"/>
    <mergeCell ref="L6:M6"/>
    <mergeCell ref="N6:O6"/>
    <mergeCell ref="W6:X6"/>
    <mergeCell ref="Y6:Z6"/>
    <mergeCell ref="D27:O27"/>
    <mergeCell ref="P6:P7"/>
    <mergeCell ref="Q6:Q7"/>
    <mergeCell ref="R6:R7"/>
    <mergeCell ref="S6:S7"/>
    <mergeCell ref="T6:T7"/>
    <mergeCell ref="U6:U7"/>
    <mergeCell ref="V6:V7"/>
    <mergeCell ref="E1:AD1"/>
    <mergeCell ref="E2:AD2"/>
    <mergeCell ref="E3:AD3"/>
    <mergeCell ref="F4:AD4"/>
    <mergeCell ref="D5:E5"/>
    <mergeCell ref="F5:H5"/>
    <mergeCell ref="I5:O5"/>
    <mergeCell ref="P5:V5"/>
    <mergeCell ref="W5:AB5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A53"/>
  <sheetViews>
    <sheetView workbookViewId="0">
      <selection activeCell="B3" sqref="B3:AA3"/>
    </sheetView>
  </sheetViews>
  <sheetFormatPr defaultColWidth="9" defaultRowHeight="14"/>
  <cols>
    <col min="3" max="3" width="37.25" customWidth="1"/>
    <col min="5" max="5" width="26.5" customWidth="1"/>
    <col min="6" max="6" width="40.33203125" customWidth="1"/>
    <col min="7" max="7" width="12" customWidth="1"/>
    <col min="10" max="10" width="11" customWidth="1"/>
    <col min="12" max="12" width="15.25" customWidth="1"/>
    <col min="13" max="13" width="11.75" customWidth="1"/>
    <col min="14" max="14" width="11" customWidth="1"/>
    <col min="15" max="15" width="13.75" customWidth="1"/>
    <col min="16" max="16" width="14.33203125" customWidth="1"/>
    <col min="17" max="17" width="14.83203125" customWidth="1"/>
    <col min="18" max="18" width="11.83203125" customWidth="1"/>
    <col min="19" max="19" width="12" customWidth="1"/>
    <col min="21" max="21" width="9.25" customWidth="1"/>
    <col min="25" max="25" width="11.75" customWidth="1"/>
    <col min="26" max="26" width="13.5" customWidth="1"/>
    <col min="27" max="27" width="13" customWidth="1"/>
  </cols>
  <sheetData>
    <row r="2" spans="1:27" ht="21">
      <c r="A2" s="197"/>
      <c r="B2" s="189" t="s">
        <v>69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</row>
    <row r="3" spans="1:27" ht="21">
      <c r="A3" s="197"/>
      <c r="B3" s="189" t="s">
        <v>70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</row>
    <row r="4" spans="1:27" ht="21">
      <c r="A4" s="197"/>
      <c r="B4" s="189" t="s">
        <v>71</v>
      </c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</row>
    <row r="5" spans="1:27" ht="15" customHeight="1">
      <c r="A5" s="3" t="s">
        <v>612</v>
      </c>
      <c r="B5" s="4"/>
      <c r="C5" s="190" t="s">
        <v>4</v>
      </c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</row>
    <row r="6" spans="1:27" ht="15" customHeight="1">
      <c r="A6" s="191" t="s">
        <v>5</v>
      </c>
      <c r="B6" s="191"/>
      <c r="C6" s="191" t="s">
        <v>6</v>
      </c>
      <c r="D6" s="191"/>
      <c r="E6" s="191"/>
      <c r="F6" s="192" t="s">
        <v>7</v>
      </c>
      <c r="G6" s="192"/>
      <c r="H6" s="192"/>
      <c r="I6" s="192"/>
      <c r="J6" s="192"/>
      <c r="K6" s="192"/>
      <c r="L6" s="192"/>
      <c r="M6" s="191" t="s">
        <v>8</v>
      </c>
      <c r="N6" s="191"/>
      <c r="O6" s="191"/>
      <c r="P6" s="191"/>
      <c r="Q6" s="191"/>
      <c r="R6" s="191"/>
      <c r="S6" s="191"/>
      <c r="T6" s="191" t="s">
        <v>9</v>
      </c>
      <c r="U6" s="191"/>
      <c r="V6" s="191"/>
      <c r="W6" s="191"/>
      <c r="X6" s="191"/>
      <c r="Y6" s="191"/>
      <c r="Z6" s="200" t="s">
        <v>166</v>
      </c>
      <c r="AA6" s="200" t="s">
        <v>167</v>
      </c>
    </row>
    <row r="7" spans="1:27" ht="15" customHeight="1">
      <c r="A7" s="200" t="s">
        <v>12</v>
      </c>
      <c r="B7" s="200" t="s">
        <v>13</v>
      </c>
      <c r="C7" s="200" t="s">
        <v>14</v>
      </c>
      <c r="D7" s="200" t="s">
        <v>15</v>
      </c>
      <c r="E7" s="200" t="s">
        <v>16</v>
      </c>
      <c r="F7" s="200" t="s">
        <v>72</v>
      </c>
      <c r="G7" s="200" t="s">
        <v>73</v>
      </c>
      <c r="H7" s="200" t="s">
        <v>74</v>
      </c>
      <c r="I7" s="191" t="s">
        <v>20</v>
      </c>
      <c r="J7" s="191"/>
      <c r="K7" s="193" t="s">
        <v>21</v>
      </c>
      <c r="L7" s="193"/>
      <c r="M7" s="200" t="s">
        <v>75</v>
      </c>
      <c r="N7" s="200" t="s">
        <v>76</v>
      </c>
      <c r="O7" s="200" t="s">
        <v>77</v>
      </c>
      <c r="P7" s="200" t="s">
        <v>78</v>
      </c>
      <c r="Q7" s="201" t="s">
        <v>79</v>
      </c>
      <c r="R7" s="201" t="s">
        <v>80</v>
      </c>
      <c r="S7" s="201" t="s">
        <v>81</v>
      </c>
      <c r="T7" s="193" t="s">
        <v>28</v>
      </c>
      <c r="U7" s="193"/>
      <c r="V7" s="193" t="s">
        <v>29</v>
      </c>
      <c r="W7" s="193"/>
      <c r="X7" s="200" t="s">
        <v>82</v>
      </c>
      <c r="Y7" s="201" t="s">
        <v>83</v>
      </c>
      <c r="Z7" s="200"/>
      <c r="AA7" s="200"/>
    </row>
    <row r="8" spans="1:27" ht="42" customHeight="1">
      <c r="A8" s="200"/>
      <c r="B8" s="200"/>
      <c r="C8" s="200"/>
      <c r="D8" s="200"/>
      <c r="E8" s="200"/>
      <c r="F8" s="200"/>
      <c r="G8" s="200"/>
      <c r="H8" s="200"/>
      <c r="I8" s="32" t="s">
        <v>84</v>
      </c>
      <c r="J8" s="32" t="s">
        <v>85</v>
      </c>
      <c r="K8" s="32" t="s">
        <v>86</v>
      </c>
      <c r="L8" s="140" t="s">
        <v>87</v>
      </c>
      <c r="M8" s="200"/>
      <c r="N8" s="200"/>
      <c r="O8" s="200"/>
      <c r="P8" s="200"/>
      <c r="Q8" s="200"/>
      <c r="R8" s="200"/>
      <c r="S8" s="200"/>
      <c r="T8" s="32" t="s">
        <v>88</v>
      </c>
      <c r="U8" s="140" t="s">
        <v>89</v>
      </c>
      <c r="V8" s="32" t="s">
        <v>90</v>
      </c>
      <c r="W8" s="140" t="s">
        <v>91</v>
      </c>
      <c r="X8" s="200"/>
      <c r="Y8" s="200"/>
      <c r="Z8" s="200"/>
      <c r="AA8" s="200"/>
    </row>
    <row r="9" spans="1:27" ht="69.75" customHeight="1">
      <c r="A9" s="131"/>
      <c r="B9" s="132" t="s">
        <v>103</v>
      </c>
      <c r="C9" s="131" t="s">
        <v>251</v>
      </c>
      <c r="D9" s="131"/>
      <c r="E9" s="131" t="s">
        <v>208</v>
      </c>
      <c r="F9" s="133" t="s">
        <v>267</v>
      </c>
      <c r="G9" s="131"/>
      <c r="H9" s="131" t="s">
        <v>268</v>
      </c>
      <c r="I9" s="91" t="s">
        <v>99</v>
      </c>
      <c r="J9" s="109" t="s">
        <v>100</v>
      </c>
      <c r="K9" s="91" t="s">
        <v>97</v>
      </c>
      <c r="L9" s="110" t="s">
        <v>269</v>
      </c>
      <c r="M9" s="141">
        <v>45413</v>
      </c>
      <c r="N9" s="142">
        <v>45415</v>
      </c>
      <c r="O9" s="131" t="s">
        <v>110</v>
      </c>
      <c r="P9" s="133" t="s">
        <v>111</v>
      </c>
      <c r="Q9" s="145">
        <v>1616.12</v>
      </c>
      <c r="R9" s="145">
        <v>1701.27</v>
      </c>
      <c r="S9" s="146">
        <f t="shared" ref="S9:S21" si="0">Q9+R9</f>
        <v>3317.39</v>
      </c>
      <c r="T9" s="147"/>
      <c r="U9" s="148"/>
      <c r="V9" s="147"/>
      <c r="W9" s="148"/>
      <c r="X9" s="131"/>
      <c r="Y9" s="131"/>
      <c r="Z9" s="146">
        <f t="shared" ref="Z9:Z22" si="1">S9+Y9</f>
        <v>3317.39</v>
      </c>
      <c r="AA9" s="131"/>
    </row>
    <row r="10" spans="1:27" ht="69.75" customHeight="1">
      <c r="A10" s="78"/>
      <c r="B10" s="134" t="s">
        <v>103</v>
      </c>
      <c r="C10" s="30" t="s">
        <v>270</v>
      </c>
      <c r="D10" s="117"/>
      <c r="E10" s="39" t="s">
        <v>271</v>
      </c>
      <c r="F10" s="133" t="s">
        <v>272</v>
      </c>
      <c r="G10" s="126"/>
      <c r="H10" s="41" t="s">
        <v>268</v>
      </c>
      <c r="I10" s="41" t="s">
        <v>99</v>
      </c>
      <c r="J10" s="52" t="s">
        <v>100</v>
      </c>
      <c r="K10" s="41" t="s">
        <v>97</v>
      </c>
      <c r="L10" s="53" t="s">
        <v>269</v>
      </c>
      <c r="M10" s="54">
        <v>45413</v>
      </c>
      <c r="N10" s="54">
        <v>45415</v>
      </c>
      <c r="O10" s="143" t="s">
        <v>110</v>
      </c>
      <c r="P10" s="144" t="s">
        <v>111</v>
      </c>
      <c r="Q10" s="144">
        <v>1708.19</v>
      </c>
      <c r="R10" s="144">
        <v>1708.19</v>
      </c>
      <c r="S10" s="149">
        <f t="shared" si="0"/>
        <v>3416.38</v>
      </c>
      <c r="T10" s="41"/>
      <c r="U10" s="144"/>
      <c r="V10" s="41"/>
      <c r="W10" s="144"/>
      <c r="X10" s="41"/>
      <c r="Y10" s="149"/>
      <c r="Z10" s="149">
        <f t="shared" si="1"/>
        <v>3416.38</v>
      </c>
      <c r="AA10" s="63"/>
    </row>
    <row r="11" spans="1:27" ht="69" customHeight="1">
      <c r="A11" s="45"/>
      <c r="B11" s="33" t="s">
        <v>92</v>
      </c>
      <c r="C11" s="50" t="s">
        <v>93</v>
      </c>
      <c r="D11" s="34"/>
      <c r="E11" s="39" t="s">
        <v>273</v>
      </c>
      <c r="F11" s="17" t="s">
        <v>237</v>
      </c>
      <c r="G11" s="135"/>
      <c r="H11" s="136" t="s">
        <v>96</v>
      </c>
      <c r="I11" s="8" t="s">
        <v>97</v>
      </c>
      <c r="J11" s="19" t="s">
        <v>98</v>
      </c>
      <c r="K11" s="8" t="s">
        <v>99</v>
      </c>
      <c r="L11" s="20" t="s">
        <v>100</v>
      </c>
      <c r="M11" s="21">
        <v>45413</v>
      </c>
      <c r="N11" s="21">
        <v>45414</v>
      </c>
      <c r="O11" s="22" t="s">
        <v>110</v>
      </c>
      <c r="P11" s="23" t="s">
        <v>111</v>
      </c>
      <c r="Q11" s="23">
        <v>664.22</v>
      </c>
      <c r="R11" s="144">
        <v>664.22</v>
      </c>
      <c r="S11" s="24">
        <f t="shared" si="0"/>
        <v>1328.44</v>
      </c>
      <c r="T11" s="8"/>
      <c r="U11" s="23"/>
      <c r="V11" s="8"/>
      <c r="W11" s="23"/>
      <c r="X11" s="8"/>
      <c r="Y11" s="24"/>
      <c r="Z11" s="24">
        <f t="shared" si="1"/>
        <v>1328.44</v>
      </c>
      <c r="AA11" s="27"/>
    </row>
    <row r="12" spans="1:27" ht="54" customHeight="1">
      <c r="A12" s="41"/>
      <c r="B12" s="76" t="s">
        <v>92</v>
      </c>
      <c r="C12" s="36" t="s">
        <v>235</v>
      </c>
      <c r="D12" s="34"/>
      <c r="E12" s="39" t="s">
        <v>236</v>
      </c>
      <c r="F12" s="17" t="s">
        <v>237</v>
      </c>
      <c r="G12" s="137"/>
      <c r="H12" s="8" t="s">
        <v>96</v>
      </c>
      <c r="I12" s="8" t="s">
        <v>97</v>
      </c>
      <c r="J12" s="19" t="s">
        <v>98</v>
      </c>
      <c r="K12" s="8" t="s">
        <v>99</v>
      </c>
      <c r="L12" s="20" t="s">
        <v>100</v>
      </c>
      <c r="M12" s="21">
        <v>45413</v>
      </c>
      <c r="N12" s="21">
        <v>45416</v>
      </c>
      <c r="O12" s="22" t="s">
        <v>110</v>
      </c>
      <c r="P12" s="23" t="s">
        <v>111</v>
      </c>
      <c r="Q12" s="23">
        <v>1032.0999999999999</v>
      </c>
      <c r="R12" s="23">
        <v>1041.25</v>
      </c>
      <c r="S12" s="24">
        <f t="shared" si="0"/>
        <v>2073.35</v>
      </c>
      <c r="T12" s="8"/>
      <c r="U12" s="23"/>
      <c r="V12" s="8"/>
      <c r="W12" s="23"/>
      <c r="X12" s="8"/>
      <c r="Y12" s="24"/>
      <c r="Z12" s="24">
        <f t="shared" si="1"/>
        <v>2073.35</v>
      </c>
      <c r="AA12" s="27"/>
    </row>
    <row r="13" spans="1:27" ht="75" customHeight="1">
      <c r="A13" s="37"/>
      <c r="B13" s="38" t="s">
        <v>136</v>
      </c>
      <c r="C13" s="42" t="s">
        <v>137</v>
      </c>
      <c r="D13" s="37"/>
      <c r="E13" s="77" t="s">
        <v>187</v>
      </c>
      <c r="F13" s="72" t="s">
        <v>274</v>
      </c>
      <c r="G13" s="138"/>
      <c r="H13" s="37" t="s">
        <v>7</v>
      </c>
      <c r="I13" s="37" t="s">
        <v>99</v>
      </c>
      <c r="J13" s="122" t="s">
        <v>100</v>
      </c>
      <c r="K13" s="37" t="s">
        <v>275</v>
      </c>
      <c r="L13" s="123" t="s">
        <v>276</v>
      </c>
      <c r="M13" s="124">
        <v>45416</v>
      </c>
      <c r="N13" s="124">
        <v>45419</v>
      </c>
      <c r="O13" s="128" t="s">
        <v>277</v>
      </c>
      <c r="P13" s="129" t="s">
        <v>111</v>
      </c>
      <c r="Q13" s="129">
        <v>7944.49</v>
      </c>
      <c r="R13" s="129">
        <v>7944.49</v>
      </c>
      <c r="S13" s="87">
        <f t="shared" si="0"/>
        <v>15888.98</v>
      </c>
      <c r="T13" s="37">
        <v>3</v>
      </c>
      <c r="U13" s="129" t="s">
        <v>278</v>
      </c>
      <c r="V13" s="37"/>
      <c r="W13" s="129"/>
      <c r="X13" s="37" t="s">
        <v>279</v>
      </c>
      <c r="Y13" s="87">
        <v>5068.8</v>
      </c>
      <c r="Z13" s="87">
        <f t="shared" si="1"/>
        <v>20957.78</v>
      </c>
      <c r="AA13" s="59"/>
    </row>
    <row r="14" spans="1:27" ht="54.75" customHeight="1">
      <c r="A14" s="37"/>
      <c r="B14" s="38" t="s">
        <v>209</v>
      </c>
      <c r="C14" s="43" t="s">
        <v>280</v>
      </c>
      <c r="D14" s="37"/>
      <c r="E14" s="35" t="s">
        <v>281</v>
      </c>
      <c r="F14" s="35" t="s">
        <v>282</v>
      </c>
      <c r="G14" s="138"/>
      <c r="H14" s="37" t="s">
        <v>7</v>
      </c>
      <c r="I14" s="37" t="s">
        <v>99</v>
      </c>
      <c r="J14" s="122" t="s">
        <v>100</v>
      </c>
      <c r="K14" s="37" t="s">
        <v>283</v>
      </c>
      <c r="L14" s="123" t="s">
        <v>284</v>
      </c>
      <c r="M14" s="124">
        <v>45418</v>
      </c>
      <c r="N14" s="124">
        <v>45422</v>
      </c>
      <c r="O14" s="128" t="s">
        <v>110</v>
      </c>
      <c r="P14" s="129" t="s">
        <v>111</v>
      </c>
      <c r="Q14" s="129">
        <v>1451.12</v>
      </c>
      <c r="R14" s="129">
        <v>1295.3</v>
      </c>
      <c r="S14" s="87">
        <f t="shared" si="0"/>
        <v>2746.42</v>
      </c>
      <c r="T14" s="8"/>
      <c r="U14" s="56"/>
      <c r="V14" s="8"/>
      <c r="W14" s="56"/>
      <c r="X14" s="8"/>
      <c r="Y14" s="57"/>
      <c r="Z14" s="57">
        <f t="shared" si="1"/>
        <v>2746.42</v>
      </c>
      <c r="AA14" s="27"/>
    </row>
    <row r="15" spans="1:27" ht="64.5" customHeight="1">
      <c r="A15" s="37"/>
      <c r="B15" s="38" t="s">
        <v>136</v>
      </c>
      <c r="C15" s="93" t="s">
        <v>137</v>
      </c>
      <c r="D15" s="37"/>
      <c r="E15" s="119" t="s">
        <v>187</v>
      </c>
      <c r="F15" s="36" t="s">
        <v>285</v>
      </c>
      <c r="G15" s="138"/>
      <c r="H15" s="37" t="s">
        <v>107</v>
      </c>
      <c r="I15" s="37" t="s">
        <v>99</v>
      </c>
      <c r="J15" s="122" t="s">
        <v>100</v>
      </c>
      <c r="K15" s="37"/>
      <c r="L15" s="123" t="s">
        <v>286</v>
      </c>
      <c r="M15" s="124">
        <v>45423</v>
      </c>
      <c r="N15" s="124">
        <v>45430</v>
      </c>
      <c r="O15" s="128" t="s">
        <v>287</v>
      </c>
      <c r="P15" s="129" t="s">
        <v>111</v>
      </c>
      <c r="Q15" s="129">
        <v>12773.49</v>
      </c>
      <c r="R15" s="129">
        <v>12773.49</v>
      </c>
      <c r="S15" s="87">
        <f t="shared" si="0"/>
        <v>25546.98</v>
      </c>
      <c r="T15" s="8"/>
      <c r="U15" s="56"/>
      <c r="V15" s="8"/>
      <c r="W15" s="56"/>
      <c r="X15" s="8"/>
      <c r="Y15" s="57"/>
      <c r="Z15" s="57">
        <f t="shared" si="1"/>
        <v>25546.98</v>
      </c>
      <c r="AA15" s="27"/>
    </row>
    <row r="16" spans="1:27" ht="72" customHeight="1">
      <c r="A16" s="37"/>
      <c r="B16" s="38" t="s">
        <v>209</v>
      </c>
      <c r="C16" s="93" t="s">
        <v>210</v>
      </c>
      <c r="D16" s="37"/>
      <c r="E16" s="77" t="s">
        <v>211</v>
      </c>
      <c r="F16" s="102" t="s">
        <v>285</v>
      </c>
      <c r="G16" s="10"/>
      <c r="H16" s="8" t="s">
        <v>107</v>
      </c>
      <c r="I16" s="8" t="s">
        <v>99</v>
      </c>
      <c r="J16" s="19" t="s">
        <v>100</v>
      </c>
      <c r="K16" s="8"/>
      <c r="L16" s="123" t="s">
        <v>286</v>
      </c>
      <c r="M16" s="21">
        <v>45423</v>
      </c>
      <c r="N16" s="21">
        <v>45430</v>
      </c>
      <c r="O16" s="21" t="s">
        <v>287</v>
      </c>
      <c r="P16" s="56" t="s">
        <v>111</v>
      </c>
      <c r="Q16" s="56">
        <v>14283.39</v>
      </c>
      <c r="R16" s="56">
        <v>14283.39</v>
      </c>
      <c r="S16" s="57">
        <f t="shared" si="0"/>
        <v>28566.78</v>
      </c>
      <c r="T16" s="8"/>
      <c r="U16" s="56"/>
      <c r="V16" s="8"/>
      <c r="W16" s="56"/>
      <c r="X16" s="8"/>
      <c r="Y16" s="57"/>
      <c r="Z16" s="57">
        <f t="shared" si="1"/>
        <v>28566.78</v>
      </c>
      <c r="AA16" s="27"/>
    </row>
    <row r="17" spans="1:27" ht="78" customHeight="1">
      <c r="A17" s="37"/>
      <c r="B17" s="38" t="s">
        <v>138</v>
      </c>
      <c r="C17" s="42" t="s">
        <v>288</v>
      </c>
      <c r="D17" s="37"/>
      <c r="E17" s="77" t="s">
        <v>289</v>
      </c>
      <c r="F17" s="92" t="s">
        <v>290</v>
      </c>
      <c r="G17" s="40"/>
      <c r="H17" s="41" t="s">
        <v>107</v>
      </c>
      <c r="I17" s="41" t="s">
        <v>99</v>
      </c>
      <c r="J17" s="52" t="s">
        <v>100</v>
      </c>
      <c r="K17" s="41"/>
      <c r="L17" s="20" t="s">
        <v>286</v>
      </c>
      <c r="M17" s="54">
        <v>45423</v>
      </c>
      <c r="N17" s="54">
        <v>45430</v>
      </c>
      <c r="O17" s="54" t="s">
        <v>287</v>
      </c>
      <c r="P17" s="55" t="s">
        <v>111</v>
      </c>
      <c r="Q17" s="55">
        <v>14244.77</v>
      </c>
      <c r="R17" s="55">
        <v>14244.77</v>
      </c>
      <c r="S17" s="58">
        <f t="shared" si="0"/>
        <v>28489.54</v>
      </c>
      <c r="T17" s="41"/>
      <c r="U17" s="55"/>
      <c r="V17" s="41"/>
      <c r="W17" s="55"/>
      <c r="X17" s="41"/>
      <c r="Y17" s="58"/>
      <c r="Z17" s="150">
        <f t="shared" si="1"/>
        <v>28489.54</v>
      </c>
      <c r="AA17" s="63"/>
    </row>
    <row r="18" spans="1:27" ht="67.5" customHeight="1">
      <c r="A18" s="37"/>
      <c r="B18" s="38" t="s">
        <v>103</v>
      </c>
      <c r="C18" s="42" t="s">
        <v>104</v>
      </c>
      <c r="D18" s="37"/>
      <c r="E18" s="77" t="s">
        <v>291</v>
      </c>
      <c r="F18" s="102" t="s">
        <v>292</v>
      </c>
      <c r="G18" s="40"/>
      <c r="H18" s="41" t="s">
        <v>107</v>
      </c>
      <c r="I18" s="41" t="s">
        <v>99</v>
      </c>
      <c r="J18" s="52" t="s">
        <v>100</v>
      </c>
      <c r="K18" s="41" t="s">
        <v>293</v>
      </c>
      <c r="L18" s="53" t="s">
        <v>294</v>
      </c>
      <c r="M18" s="54" t="s">
        <v>295</v>
      </c>
      <c r="N18" s="54">
        <v>45428</v>
      </c>
      <c r="O18" s="54" t="s">
        <v>110</v>
      </c>
      <c r="P18" s="55" t="s">
        <v>111</v>
      </c>
      <c r="Q18" s="55">
        <v>1114.92</v>
      </c>
      <c r="R18" s="55">
        <v>1114.92</v>
      </c>
      <c r="S18" s="58">
        <f t="shared" si="0"/>
        <v>2229.84</v>
      </c>
      <c r="T18" s="41"/>
      <c r="U18" s="55"/>
      <c r="V18" s="41"/>
      <c r="W18" s="55"/>
      <c r="X18" s="41"/>
      <c r="Y18" s="58"/>
      <c r="Z18" s="150">
        <f t="shared" si="1"/>
        <v>2229.84</v>
      </c>
      <c r="AA18" s="63"/>
    </row>
    <row r="19" spans="1:27" ht="63" customHeight="1">
      <c r="A19" s="37"/>
      <c r="B19" s="38" t="s">
        <v>103</v>
      </c>
      <c r="C19" s="42" t="s">
        <v>251</v>
      </c>
      <c r="D19" s="37"/>
      <c r="E19" s="35" t="s">
        <v>208</v>
      </c>
      <c r="F19" s="17" t="s">
        <v>296</v>
      </c>
      <c r="G19" s="138"/>
      <c r="H19" s="37" t="s">
        <v>107</v>
      </c>
      <c r="I19" s="37" t="s">
        <v>99</v>
      </c>
      <c r="J19" s="122" t="s">
        <v>100</v>
      </c>
      <c r="K19" s="37" t="s">
        <v>293</v>
      </c>
      <c r="L19" s="123" t="s">
        <v>294</v>
      </c>
      <c r="M19" s="124">
        <v>45426</v>
      </c>
      <c r="N19" s="124">
        <v>45429</v>
      </c>
      <c r="O19" s="128" t="s">
        <v>110</v>
      </c>
      <c r="P19" s="129" t="s">
        <v>111</v>
      </c>
      <c r="Q19" s="129">
        <v>1268.5</v>
      </c>
      <c r="R19" s="129">
        <v>1268.5</v>
      </c>
      <c r="S19" s="87">
        <f t="shared" si="0"/>
        <v>2537</v>
      </c>
      <c r="T19" s="8"/>
      <c r="U19" s="56"/>
      <c r="V19" s="8"/>
      <c r="W19" s="56"/>
      <c r="X19" s="8"/>
      <c r="Y19" s="57"/>
      <c r="Z19" s="57">
        <f t="shared" si="1"/>
        <v>2537</v>
      </c>
      <c r="AA19" s="63"/>
    </row>
    <row r="20" spans="1:27" ht="89.25" customHeight="1">
      <c r="A20" s="37"/>
      <c r="B20" s="38" t="s">
        <v>112</v>
      </c>
      <c r="C20" s="42" t="s">
        <v>113</v>
      </c>
      <c r="D20" s="37"/>
      <c r="E20" s="119" t="s">
        <v>297</v>
      </c>
      <c r="F20" s="36" t="s">
        <v>298</v>
      </c>
      <c r="G20" s="10"/>
      <c r="H20" s="8" t="s">
        <v>107</v>
      </c>
      <c r="I20" s="8" t="s">
        <v>99</v>
      </c>
      <c r="J20" s="19" t="s">
        <v>100</v>
      </c>
      <c r="K20" s="8"/>
      <c r="L20" s="20" t="s">
        <v>299</v>
      </c>
      <c r="M20" s="21">
        <v>45430</v>
      </c>
      <c r="N20" s="21">
        <v>45438</v>
      </c>
      <c r="O20" s="21" t="s">
        <v>300</v>
      </c>
      <c r="P20" s="56" t="s">
        <v>111</v>
      </c>
      <c r="Q20" s="56">
        <v>8855.3700000000008</v>
      </c>
      <c r="R20" s="56">
        <v>8855.3700000000008</v>
      </c>
      <c r="S20" s="87">
        <f t="shared" si="0"/>
        <v>17710.740000000002</v>
      </c>
      <c r="T20" s="8">
        <v>7</v>
      </c>
      <c r="U20" s="56" t="s">
        <v>301</v>
      </c>
      <c r="V20" s="8"/>
      <c r="W20" s="56"/>
      <c r="X20" s="8" t="s">
        <v>302</v>
      </c>
      <c r="Y20" s="57">
        <v>11536</v>
      </c>
      <c r="Z20" s="57">
        <f t="shared" si="1"/>
        <v>29246.74</v>
      </c>
      <c r="AA20" s="63"/>
    </row>
    <row r="21" spans="1:27" ht="72" customHeight="1">
      <c r="A21" s="37"/>
      <c r="B21" s="38" t="s">
        <v>128</v>
      </c>
      <c r="C21" s="42" t="s">
        <v>133</v>
      </c>
      <c r="D21" s="37"/>
      <c r="E21" s="77" t="s">
        <v>303</v>
      </c>
      <c r="F21" s="139" t="s">
        <v>304</v>
      </c>
      <c r="G21" s="40"/>
      <c r="H21" s="41" t="s">
        <v>96</v>
      </c>
      <c r="I21" s="41" t="s">
        <v>108</v>
      </c>
      <c r="J21" s="52" t="s">
        <v>109</v>
      </c>
      <c r="K21" s="41" t="s">
        <v>99</v>
      </c>
      <c r="L21" s="53" t="s">
        <v>100</v>
      </c>
      <c r="M21" s="54">
        <v>45435</v>
      </c>
      <c r="N21" s="54">
        <v>45438</v>
      </c>
      <c r="O21" s="54" t="s">
        <v>101</v>
      </c>
      <c r="P21" s="55" t="s">
        <v>111</v>
      </c>
      <c r="Q21" s="55">
        <v>2216.17</v>
      </c>
      <c r="R21" s="55">
        <v>2216.17</v>
      </c>
      <c r="S21" s="58">
        <f t="shared" si="0"/>
        <v>4432.34</v>
      </c>
      <c r="T21" s="41"/>
      <c r="U21" s="55"/>
      <c r="V21" s="41"/>
      <c r="W21" s="55"/>
      <c r="X21" s="41"/>
      <c r="Y21" s="58"/>
      <c r="Z21" s="150">
        <f t="shared" si="1"/>
        <v>4432.34</v>
      </c>
      <c r="AA21" s="63"/>
    </row>
    <row r="22" spans="1:27" ht="50.25" customHeight="1">
      <c r="A22" s="8"/>
      <c r="B22" s="34"/>
      <c r="C22" s="43"/>
      <c r="D22" s="8"/>
      <c r="E22" s="35"/>
      <c r="F22" s="17"/>
      <c r="G22" s="40"/>
      <c r="H22" s="41"/>
      <c r="I22" s="41"/>
      <c r="J22" s="52"/>
      <c r="K22" s="41"/>
      <c r="L22" s="53"/>
      <c r="M22" s="54"/>
      <c r="N22" s="54"/>
      <c r="O22" s="54"/>
      <c r="P22" s="55"/>
      <c r="Q22" s="55"/>
      <c r="R22" s="55"/>
      <c r="S22" s="58"/>
      <c r="T22" s="41"/>
      <c r="U22" s="55"/>
      <c r="V22" s="41"/>
      <c r="W22" s="55"/>
      <c r="X22" s="41"/>
      <c r="Y22" s="58"/>
      <c r="Z22" s="62">
        <f t="shared" si="1"/>
        <v>0</v>
      </c>
      <c r="AA22" s="63"/>
    </row>
    <row r="23" spans="1:27" ht="37.5" customHeight="1">
      <c r="A23" s="11"/>
      <c r="B23" s="12"/>
      <c r="C23" s="13"/>
      <c r="G23" s="14"/>
      <c r="H23" s="14"/>
      <c r="I23" s="14"/>
      <c r="J23" s="14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</row>
    <row r="24" spans="1:27" ht="55.5" customHeight="1">
      <c r="A24" s="194" t="s">
        <v>40</v>
      </c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</row>
    <row r="25" spans="1:27" ht="14.25" customHeight="1">
      <c r="A25" s="195" t="s">
        <v>41</v>
      </c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195"/>
    </row>
    <row r="26" spans="1:27" ht="14.25" customHeight="1">
      <c r="A26" s="196" t="s">
        <v>42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</row>
    <row r="27" spans="1:27" ht="14.25" customHeight="1">
      <c r="A27" s="196" t="s">
        <v>43</v>
      </c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</row>
    <row r="28" spans="1:27" ht="14.25" customHeight="1">
      <c r="A28" s="196" t="s">
        <v>44</v>
      </c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</row>
    <row r="29" spans="1:27" ht="14.25" customHeight="1">
      <c r="A29" s="196" t="s">
        <v>45</v>
      </c>
      <c r="B29" s="196"/>
      <c r="C29" s="196"/>
      <c r="D29" s="196"/>
      <c r="E29" s="196"/>
      <c r="F29" s="196"/>
      <c r="G29" s="196"/>
      <c r="H29" s="196"/>
      <c r="I29" s="196"/>
      <c r="J29" s="196"/>
      <c r="K29" s="196"/>
      <c r="L29" s="196"/>
    </row>
    <row r="30" spans="1:27" ht="14.25" customHeight="1">
      <c r="A30" s="196" t="s">
        <v>46</v>
      </c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</row>
    <row r="31" spans="1:27" ht="14.25" customHeight="1">
      <c r="A31" s="196" t="s">
        <v>47</v>
      </c>
      <c r="B31" s="196"/>
      <c r="C31" s="196"/>
      <c r="D31" s="196"/>
      <c r="E31" s="196"/>
      <c r="F31" s="196"/>
      <c r="G31" s="196"/>
      <c r="H31" s="196"/>
      <c r="I31" s="196"/>
      <c r="J31" s="196"/>
      <c r="K31" s="196"/>
      <c r="L31" s="196"/>
    </row>
    <row r="32" spans="1:27" ht="14.25" customHeight="1">
      <c r="A32" s="196" t="s">
        <v>144</v>
      </c>
      <c r="B32" s="196"/>
      <c r="C32" s="196"/>
      <c r="D32" s="196"/>
      <c r="E32" s="196"/>
      <c r="F32" s="196"/>
      <c r="G32" s="196"/>
      <c r="H32" s="196"/>
      <c r="I32" s="196"/>
      <c r="J32" s="196"/>
      <c r="K32" s="196"/>
      <c r="L32" s="196"/>
    </row>
    <row r="33" spans="1:12" ht="14.25" customHeight="1">
      <c r="A33" s="196" t="s">
        <v>145</v>
      </c>
      <c r="B33" s="196"/>
      <c r="C33" s="196"/>
      <c r="D33" s="196"/>
      <c r="E33" s="196"/>
      <c r="F33" s="196"/>
      <c r="G33" s="196"/>
      <c r="H33" s="196"/>
      <c r="I33" s="196"/>
      <c r="J33" s="196"/>
      <c r="K33" s="196"/>
      <c r="L33" s="196"/>
    </row>
    <row r="34" spans="1:12" ht="14.25" customHeight="1">
      <c r="A34" s="196" t="s">
        <v>146</v>
      </c>
      <c r="B34" s="196"/>
      <c r="C34" s="196"/>
      <c r="D34" s="196"/>
      <c r="E34" s="196"/>
      <c r="F34" s="196"/>
      <c r="G34" s="196"/>
      <c r="H34" s="196"/>
      <c r="I34" s="196"/>
      <c r="J34" s="196"/>
      <c r="K34" s="196"/>
      <c r="L34" s="196"/>
    </row>
    <row r="35" spans="1:12" ht="14.25" customHeight="1">
      <c r="A35" s="196" t="s">
        <v>147</v>
      </c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</row>
    <row r="36" spans="1:12" ht="14.25" customHeight="1">
      <c r="A36" s="196" t="s">
        <v>148</v>
      </c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</row>
    <row r="37" spans="1:12" ht="14.25" customHeight="1">
      <c r="A37" s="196" t="s">
        <v>149</v>
      </c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</row>
    <row r="38" spans="1:12" ht="14.25" customHeight="1">
      <c r="A38" s="196" t="s">
        <v>150</v>
      </c>
      <c r="B38" s="196"/>
      <c r="C38" s="196"/>
      <c r="D38" s="196"/>
      <c r="E38" s="196"/>
      <c r="F38" s="196"/>
      <c r="G38" s="196"/>
      <c r="H38" s="196"/>
      <c r="I38" s="196"/>
      <c r="J38" s="196"/>
      <c r="K38" s="196"/>
      <c r="L38" s="196"/>
    </row>
    <row r="39" spans="1:12" ht="14.25" customHeight="1">
      <c r="A39" s="196" t="s">
        <v>151</v>
      </c>
      <c r="B39" s="196"/>
      <c r="C39" s="196"/>
      <c r="D39" s="196"/>
      <c r="E39" s="196"/>
      <c r="F39" s="196"/>
      <c r="G39" s="196"/>
      <c r="H39" s="196"/>
      <c r="I39" s="196"/>
      <c r="J39" s="196"/>
      <c r="K39" s="196"/>
      <c r="L39" s="196"/>
    </row>
    <row r="40" spans="1:12" ht="14.25" customHeight="1">
      <c r="A40" s="196" t="s">
        <v>152</v>
      </c>
      <c r="B40" s="196"/>
      <c r="C40" s="196"/>
      <c r="D40" s="196"/>
      <c r="E40" s="196"/>
      <c r="F40" s="196"/>
      <c r="G40" s="196"/>
      <c r="H40" s="196"/>
      <c r="I40" s="196"/>
      <c r="J40" s="196"/>
      <c r="K40" s="196"/>
      <c r="L40" s="196"/>
    </row>
    <row r="41" spans="1:12" ht="14.25" customHeight="1">
      <c r="A41" s="196" t="s">
        <v>153</v>
      </c>
      <c r="B41" s="196"/>
      <c r="C41" s="196"/>
      <c r="D41" s="196"/>
      <c r="E41" s="196"/>
      <c r="F41" s="196"/>
      <c r="G41" s="196"/>
      <c r="H41" s="196"/>
      <c r="I41" s="196"/>
      <c r="J41" s="196"/>
      <c r="K41" s="196"/>
      <c r="L41" s="196"/>
    </row>
    <row r="42" spans="1:12" ht="14.25" customHeight="1">
      <c r="A42" s="196" t="s">
        <v>154</v>
      </c>
      <c r="B42" s="196"/>
      <c r="C42" s="196"/>
      <c r="D42" s="196"/>
      <c r="E42" s="196"/>
      <c r="F42" s="196"/>
      <c r="G42" s="196"/>
      <c r="H42" s="196"/>
      <c r="I42" s="196"/>
      <c r="J42" s="196"/>
      <c r="K42" s="196"/>
      <c r="L42" s="196"/>
    </row>
    <row r="43" spans="1:12" ht="14.25" customHeight="1">
      <c r="A43" s="196" t="s">
        <v>155</v>
      </c>
      <c r="B43" s="196"/>
      <c r="C43" s="196"/>
      <c r="D43" s="196"/>
      <c r="E43" s="196"/>
      <c r="F43" s="196"/>
      <c r="G43" s="196"/>
      <c r="H43" s="196"/>
      <c r="I43" s="196"/>
      <c r="J43" s="196"/>
      <c r="K43" s="196"/>
      <c r="L43" s="196"/>
    </row>
    <row r="44" spans="1:12" ht="14.25" customHeight="1">
      <c r="A44" s="196" t="s">
        <v>156</v>
      </c>
      <c r="B44" s="196"/>
      <c r="C44" s="196"/>
      <c r="D44" s="196"/>
      <c r="E44" s="196"/>
      <c r="F44" s="196"/>
      <c r="G44" s="196"/>
      <c r="H44" s="196"/>
      <c r="I44" s="196"/>
      <c r="J44" s="196"/>
      <c r="K44" s="196"/>
      <c r="L44" s="196"/>
    </row>
    <row r="45" spans="1:12" ht="14.25" customHeight="1">
      <c r="A45" s="196" t="s">
        <v>157</v>
      </c>
      <c r="B45" s="196"/>
      <c r="C45" s="196"/>
      <c r="D45" s="196"/>
      <c r="E45" s="196"/>
      <c r="F45" s="196"/>
      <c r="G45" s="196"/>
      <c r="H45" s="196"/>
      <c r="I45" s="196"/>
      <c r="J45" s="196"/>
      <c r="K45" s="196"/>
      <c r="L45" s="196"/>
    </row>
    <row r="46" spans="1:12" ht="14.25" customHeight="1">
      <c r="A46" s="196" t="s">
        <v>158</v>
      </c>
      <c r="B46" s="196"/>
      <c r="C46" s="196"/>
      <c r="D46" s="196"/>
      <c r="E46" s="196"/>
      <c r="F46" s="196"/>
      <c r="G46" s="196"/>
      <c r="H46" s="196"/>
      <c r="I46" s="196"/>
      <c r="J46" s="196"/>
      <c r="K46" s="196"/>
      <c r="L46" s="196"/>
    </row>
    <row r="47" spans="1:12" ht="14.25" customHeight="1">
      <c r="A47" s="196" t="s">
        <v>159</v>
      </c>
      <c r="B47" s="196"/>
      <c r="C47" s="196"/>
      <c r="D47" s="196"/>
      <c r="E47" s="196"/>
      <c r="F47" s="196"/>
      <c r="G47" s="196"/>
      <c r="H47" s="196"/>
      <c r="I47" s="196"/>
      <c r="J47" s="196"/>
      <c r="K47" s="196"/>
      <c r="L47" s="196"/>
    </row>
    <row r="48" spans="1:12" ht="14.25" customHeight="1">
      <c r="A48" s="196" t="s">
        <v>160</v>
      </c>
      <c r="B48" s="196"/>
      <c r="C48" s="196"/>
      <c r="D48" s="196"/>
      <c r="E48" s="196"/>
      <c r="F48" s="196"/>
      <c r="G48" s="196"/>
      <c r="H48" s="196"/>
      <c r="I48" s="196"/>
      <c r="J48" s="196"/>
      <c r="K48" s="196"/>
      <c r="L48" s="196"/>
    </row>
    <row r="49" spans="1:12" ht="14.25" customHeight="1">
      <c r="A49" s="196" t="s">
        <v>161</v>
      </c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196"/>
    </row>
    <row r="50" spans="1:12" ht="14.25" customHeight="1">
      <c r="A50" s="196" t="s">
        <v>162</v>
      </c>
      <c r="B50" s="196"/>
      <c r="C50" s="196"/>
      <c r="D50" s="196"/>
      <c r="E50" s="196"/>
      <c r="F50" s="196"/>
      <c r="G50" s="196"/>
      <c r="H50" s="196"/>
      <c r="I50" s="196"/>
      <c r="J50" s="196"/>
      <c r="K50" s="196"/>
      <c r="L50" s="196"/>
    </row>
    <row r="51" spans="1:12" ht="14.25" customHeight="1">
      <c r="A51" s="196" t="s">
        <v>163</v>
      </c>
      <c r="B51" s="196"/>
      <c r="C51" s="196"/>
      <c r="D51" s="196"/>
      <c r="E51" s="196"/>
      <c r="F51" s="196"/>
      <c r="G51" s="196"/>
      <c r="H51" s="196"/>
      <c r="I51" s="196"/>
      <c r="J51" s="196"/>
      <c r="K51" s="196"/>
      <c r="L51" s="196"/>
    </row>
    <row r="52" spans="1:12" ht="14.25" customHeight="1">
      <c r="A52" s="196" t="s">
        <v>164</v>
      </c>
      <c r="B52" s="196"/>
      <c r="C52" s="196"/>
      <c r="D52" s="196"/>
      <c r="E52" s="196"/>
      <c r="F52" s="196"/>
      <c r="G52" s="196"/>
      <c r="H52" s="196"/>
      <c r="I52" s="196"/>
      <c r="J52" s="196"/>
      <c r="K52" s="196"/>
      <c r="L52" s="196"/>
    </row>
    <row r="53" spans="1:12" ht="14.25" customHeight="1">
      <c r="A53" s="196" t="s">
        <v>165</v>
      </c>
      <c r="B53" s="196"/>
      <c r="C53" s="196"/>
      <c r="D53" s="196"/>
      <c r="E53" s="196"/>
      <c r="F53" s="196"/>
      <c r="G53" s="196"/>
      <c r="H53" s="196"/>
      <c r="I53" s="196"/>
      <c r="J53" s="196"/>
      <c r="K53" s="196"/>
      <c r="L53" s="196"/>
    </row>
  </sheetData>
  <mergeCells count="63">
    <mergeCell ref="X7:X8"/>
    <mergeCell ref="Y7:Y8"/>
    <mergeCell ref="Z6:Z8"/>
    <mergeCell ref="AA6:AA8"/>
    <mergeCell ref="A50:L50"/>
    <mergeCell ref="A51:L51"/>
    <mergeCell ref="A52:L52"/>
    <mergeCell ref="A53:L53"/>
    <mergeCell ref="A2:A4"/>
    <mergeCell ref="A7:A8"/>
    <mergeCell ref="B7:B8"/>
    <mergeCell ref="C7:C8"/>
    <mergeCell ref="D7:D8"/>
    <mergeCell ref="E7:E8"/>
    <mergeCell ref="F7:F8"/>
    <mergeCell ref="G7:G8"/>
    <mergeCell ref="H7:H8"/>
    <mergeCell ref="A45:L45"/>
    <mergeCell ref="A46:L46"/>
    <mergeCell ref="A47:L47"/>
    <mergeCell ref="A48:L48"/>
    <mergeCell ref="A49:L49"/>
    <mergeCell ref="A40:L40"/>
    <mergeCell ref="A41:L41"/>
    <mergeCell ref="A42:L42"/>
    <mergeCell ref="A43:L43"/>
    <mergeCell ref="A44:L44"/>
    <mergeCell ref="A35:L35"/>
    <mergeCell ref="A36:L36"/>
    <mergeCell ref="A37:L37"/>
    <mergeCell ref="A38:L38"/>
    <mergeCell ref="A39:L39"/>
    <mergeCell ref="A30:L30"/>
    <mergeCell ref="A31:L31"/>
    <mergeCell ref="A32:L32"/>
    <mergeCell ref="A33:L33"/>
    <mergeCell ref="A34:L34"/>
    <mergeCell ref="A25:L25"/>
    <mergeCell ref="A26:L26"/>
    <mergeCell ref="A27:L27"/>
    <mergeCell ref="A28:L28"/>
    <mergeCell ref="A29:L29"/>
    <mergeCell ref="I7:J7"/>
    <mergeCell ref="K7:L7"/>
    <mergeCell ref="T7:U7"/>
    <mergeCell ref="V7:W7"/>
    <mergeCell ref="A24:L24"/>
    <mergeCell ref="M7:M8"/>
    <mergeCell ref="N7:N8"/>
    <mergeCell ref="O7:O8"/>
    <mergeCell ref="P7:P8"/>
    <mergeCell ref="Q7:Q8"/>
    <mergeCell ref="R7:R8"/>
    <mergeCell ref="S7:S8"/>
    <mergeCell ref="B2:AA2"/>
    <mergeCell ref="B3:AA3"/>
    <mergeCell ref="B4:AA4"/>
    <mergeCell ref="C5:AA5"/>
    <mergeCell ref="A6:B6"/>
    <mergeCell ref="C6:E6"/>
    <mergeCell ref="F6:L6"/>
    <mergeCell ref="M6:S6"/>
    <mergeCell ref="T6:Y6"/>
  </mergeCells>
  <dataValidations count="2">
    <dataValidation type="list" allowBlank="1" sqref="H10:H22" xr:uid="{00000000-0002-0000-0500-000000000000}">
      <formula1>"SERVIÇO,CURSO,EVENTO,REUNIÃO,OUTROS"</formula1>
    </dataValidation>
    <dataValidation type="list" allowBlank="1" sqref="P10:P22" xr:uid="{00000000-0002-0000-0500-000001000000}">
      <formula1>#REF!</formula1>
    </dataValidation>
  </dataValidation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D1:AE54"/>
  <sheetViews>
    <sheetView topLeftCell="A4" workbookViewId="0">
      <selection activeCell="D4" sqref="D4"/>
    </sheetView>
  </sheetViews>
  <sheetFormatPr defaultRowHeight="14.5"/>
  <sheetData>
    <row r="1" spans="4:31" ht="21">
      <c r="D1" s="1"/>
      <c r="E1" s="2" t="s">
        <v>69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4:31" ht="21">
      <c r="D2" s="1"/>
      <c r="E2" s="2" t="s">
        <v>70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4:31" ht="21">
      <c r="D3" s="1"/>
      <c r="E3" s="2" t="s">
        <v>71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4:31" ht="409.5">
      <c r="D4" s="3" t="s">
        <v>613</v>
      </c>
      <c r="E4" s="4"/>
      <c r="F4" s="5" t="s">
        <v>4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pans="4:31" ht="84">
      <c r="D5" s="6" t="s">
        <v>5</v>
      </c>
      <c r="E5" s="6"/>
      <c r="F5" s="6" t="s">
        <v>6</v>
      </c>
      <c r="G5" s="6"/>
      <c r="H5" s="6"/>
      <c r="I5" s="7" t="s">
        <v>7</v>
      </c>
      <c r="J5" s="7"/>
      <c r="K5" s="7"/>
      <c r="L5" s="7"/>
      <c r="M5" s="7"/>
      <c r="N5" s="7"/>
      <c r="O5" s="7"/>
      <c r="P5" s="6" t="s">
        <v>8</v>
      </c>
      <c r="Q5" s="6"/>
      <c r="R5" s="6"/>
      <c r="S5" s="6"/>
      <c r="T5" s="6"/>
      <c r="U5" s="6"/>
      <c r="V5" s="6"/>
      <c r="W5" s="6" t="s">
        <v>9</v>
      </c>
      <c r="X5" s="6"/>
      <c r="Y5" s="6"/>
      <c r="Z5" s="6"/>
      <c r="AA5" s="6"/>
      <c r="AB5" s="6"/>
      <c r="AC5" s="6" t="s">
        <v>166</v>
      </c>
      <c r="AD5" s="6" t="s">
        <v>167</v>
      </c>
    </row>
    <row r="6" spans="4:31" ht="84">
      <c r="D6" s="32" t="s">
        <v>12</v>
      </c>
      <c r="E6" s="32" t="s">
        <v>13</v>
      </c>
      <c r="F6" s="32" t="s">
        <v>14</v>
      </c>
      <c r="G6" s="32" t="s">
        <v>15</v>
      </c>
      <c r="H6" s="32" t="s">
        <v>16</v>
      </c>
      <c r="I6" s="32" t="s">
        <v>72</v>
      </c>
      <c r="J6" s="32" t="s">
        <v>73</v>
      </c>
      <c r="K6" s="32" t="s">
        <v>74</v>
      </c>
      <c r="L6" s="6" t="s">
        <v>20</v>
      </c>
      <c r="M6" s="6"/>
      <c r="N6" s="18" t="s">
        <v>21</v>
      </c>
      <c r="O6" s="18"/>
      <c r="P6" s="6" t="s">
        <v>75</v>
      </c>
      <c r="Q6" s="6" t="s">
        <v>76</v>
      </c>
      <c r="R6" s="6" t="s">
        <v>77</v>
      </c>
      <c r="S6" s="6" t="s">
        <v>78</v>
      </c>
      <c r="T6" s="18" t="s">
        <v>79</v>
      </c>
      <c r="U6" s="18" t="s">
        <v>80</v>
      </c>
      <c r="V6" s="18" t="s">
        <v>81</v>
      </c>
      <c r="W6" s="18" t="s">
        <v>28</v>
      </c>
      <c r="X6" s="18"/>
      <c r="Y6" s="18" t="s">
        <v>29</v>
      </c>
      <c r="Z6" s="18"/>
      <c r="AA6" s="6" t="s">
        <v>82</v>
      </c>
      <c r="AB6" s="18" t="s">
        <v>83</v>
      </c>
      <c r="AC6" s="6"/>
      <c r="AD6" s="6"/>
    </row>
    <row r="7" spans="4:31" ht="42">
      <c r="D7" s="32"/>
      <c r="E7" s="32"/>
      <c r="F7" s="32"/>
      <c r="G7" s="32"/>
      <c r="H7" s="32"/>
      <c r="I7" s="32"/>
      <c r="J7" s="32"/>
      <c r="K7" s="32"/>
      <c r="L7" s="32" t="s">
        <v>84</v>
      </c>
      <c r="M7" s="6" t="s">
        <v>85</v>
      </c>
      <c r="N7" s="6" t="s">
        <v>86</v>
      </c>
      <c r="O7" s="18" t="s">
        <v>87</v>
      </c>
      <c r="P7" s="6"/>
      <c r="Q7" s="6"/>
      <c r="R7" s="6"/>
      <c r="S7" s="6"/>
      <c r="T7" s="6"/>
      <c r="U7" s="6"/>
      <c r="V7" s="6"/>
      <c r="W7" s="6" t="s">
        <v>88</v>
      </c>
      <c r="X7" s="18" t="s">
        <v>89</v>
      </c>
      <c r="Y7" s="6" t="s">
        <v>90</v>
      </c>
      <c r="Z7" s="18" t="s">
        <v>91</v>
      </c>
      <c r="AA7" s="6"/>
      <c r="AB7" s="6"/>
      <c r="AC7" s="6"/>
      <c r="AD7" s="6"/>
    </row>
    <row r="8" spans="4:31" ht="140">
      <c r="D8" s="8"/>
      <c r="E8" s="33" t="s">
        <v>136</v>
      </c>
      <c r="F8" s="17" t="s">
        <v>137</v>
      </c>
      <c r="G8" s="34"/>
      <c r="H8" s="35" t="s">
        <v>305</v>
      </c>
      <c r="I8" s="36" t="s">
        <v>306</v>
      </c>
      <c r="J8" s="10"/>
      <c r="K8" s="8" t="s">
        <v>107</v>
      </c>
      <c r="L8" s="8" t="s">
        <v>99</v>
      </c>
      <c r="M8" s="51" t="s">
        <v>100</v>
      </c>
      <c r="N8" s="8"/>
      <c r="O8" s="20" t="s">
        <v>307</v>
      </c>
      <c r="P8" s="21">
        <v>45444</v>
      </c>
      <c r="Q8" s="21">
        <v>45451</v>
      </c>
      <c r="R8" s="22" t="s">
        <v>308</v>
      </c>
      <c r="S8" s="23" t="s">
        <v>309</v>
      </c>
      <c r="T8" s="23">
        <v>40388.43</v>
      </c>
      <c r="U8" s="23">
        <v>32467</v>
      </c>
      <c r="V8" s="24">
        <f t="shared" ref="V8:V23" si="0">T8+U8</f>
        <v>72855.429999999993</v>
      </c>
      <c r="W8" s="8">
        <v>6</v>
      </c>
      <c r="X8" s="23">
        <v>1716</v>
      </c>
      <c r="Y8" s="8"/>
      <c r="Z8" s="23"/>
      <c r="AA8" s="8">
        <v>6</v>
      </c>
      <c r="AB8" s="24">
        <v>10296</v>
      </c>
      <c r="AC8" s="24">
        <f t="shared" ref="AC8:AC23" si="1">V8+AB8</f>
        <v>83151.429999999993</v>
      </c>
      <c r="AD8" s="27"/>
    </row>
    <row r="9" spans="4:31" ht="168">
      <c r="D9" s="8"/>
      <c r="E9" s="33" t="s">
        <v>213</v>
      </c>
      <c r="F9" s="17" t="s">
        <v>214</v>
      </c>
      <c r="G9" s="34"/>
      <c r="H9" s="35" t="s">
        <v>310</v>
      </c>
      <c r="I9" s="36" t="s">
        <v>311</v>
      </c>
      <c r="J9" s="10"/>
      <c r="K9" s="8" t="s">
        <v>107</v>
      </c>
      <c r="L9" s="8" t="s">
        <v>99</v>
      </c>
      <c r="M9" s="51" t="s">
        <v>100</v>
      </c>
      <c r="N9" s="8" t="s">
        <v>242</v>
      </c>
      <c r="O9" s="20" t="s">
        <v>243</v>
      </c>
      <c r="P9" s="21">
        <v>45447</v>
      </c>
      <c r="Q9" s="21">
        <v>45449</v>
      </c>
      <c r="R9" s="22" t="s">
        <v>204</v>
      </c>
      <c r="S9" s="23" t="s">
        <v>111</v>
      </c>
      <c r="T9" s="23">
        <v>1076.0999999999999</v>
      </c>
      <c r="U9" s="23">
        <v>1398.65</v>
      </c>
      <c r="V9" s="24">
        <f t="shared" si="0"/>
        <v>2474.75</v>
      </c>
      <c r="W9" s="8"/>
      <c r="X9" s="23"/>
      <c r="Y9" s="8"/>
      <c r="Z9" s="23"/>
      <c r="AA9" s="8"/>
      <c r="AB9" s="24"/>
      <c r="AC9" s="24">
        <f t="shared" si="1"/>
        <v>2474.75</v>
      </c>
      <c r="AD9" s="27"/>
    </row>
    <row r="10" spans="4:31" ht="168">
      <c r="D10" s="8"/>
      <c r="E10" s="76" t="s">
        <v>136</v>
      </c>
      <c r="F10" s="17" t="s">
        <v>137</v>
      </c>
      <c r="G10" s="34"/>
      <c r="H10" s="35" t="s">
        <v>305</v>
      </c>
      <c r="I10" s="36" t="s">
        <v>311</v>
      </c>
      <c r="J10" s="10"/>
      <c r="K10" s="8" t="s">
        <v>107</v>
      </c>
      <c r="L10" s="8" t="s">
        <v>99</v>
      </c>
      <c r="M10" s="51" t="s">
        <v>100</v>
      </c>
      <c r="N10" s="8" t="s">
        <v>242</v>
      </c>
      <c r="O10" s="20" t="s">
        <v>243</v>
      </c>
      <c r="P10" s="21">
        <v>45449</v>
      </c>
      <c r="Q10" s="21">
        <v>45449</v>
      </c>
      <c r="R10" s="22" t="s">
        <v>135</v>
      </c>
      <c r="S10" s="23" t="s">
        <v>111</v>
      </c>
      <c r="T10" s="23">
        <v>576.39</v>
      </c>
      <c r="U10" s="23">
        <v>576.39</v>
      </c>
      <c r="V10" s="24">
        <f t="shared" si="0"/>
        <v>1152.78</v>
      </c>
      <c r="W10" s="8"/>
      <c r="X10" s="23"/>
      <c r="Y10" s="8"/>
      <c r="Z10" s="23"/>
      <c r="AA10" s="8"/>
      <c r="AB10" s="24"/>
      <c r="AC10" s="24">
        <f t="shared" si="1"/>
        <v>1152.78</v>
      </c>
      <c r="AD10" s="27"/>
    </row>
    <row r="11" spans="4:31" ht="168">
      <c r="D11" s="37"/>
      <c r="E11" s="38" t="s">
        <v>112</v>
      </c>
      <c r="F11" s="42" t="s">
        <v>113</v>
      </c>
      <c r="G11" s="37"/>
      <c r="H11" s="77" t="s">
        <v>312</v>
      </c>
      <c r="I11" s="120" t="s">
        <v>311</v>
      </c>
      <c r="J11" s="121"/>
      <c r="K11" s="78" t="s">
        <v>107</v>
      </c>
      <c r="L11" s="78" t="s">
        <v>99</v>
      </c>
      <c r="M11" s="122" t="s">
        <v>100</v>
      </c>
      <c r="N11" s="37" t="s">
        <v>242</v>
      </c>
      <c r="O11" s="123" t="s">
        <v>243</v>
      </c>
      <c r="P11" s="124">
        <v>45449</v>
      </c>
      <c r="Q11" s="124">
        <v>45449</v>
      </c>
      <c r="R11" s="128" t="s">
        <v>135</v>
      </c>
      <c r="S11" s="129" t="s">
        <v>111</v>
      </c>
      <c r="T11" s="129">
        <v>576.39</v>
      </c>
      <c r="U11" s="129">
        <v>576.39</v>
      </c>
      <c r="V11" s="87">
        <f t="shared" si="0"/>
        <v>1152.78</v>
      </c>
      <c r="W11" s="37"/>
      <c r="X11" s="129"/>
      <c r="Y11" s="37"/>
      <c r="Z11" s="129"/>
      <c r="AA11" s="37"/>
      <c r="AB11" s="87"/>
      <c r="AC11" s="87">
        <f t="shared" si="1"/>
        <v>1152.78</v>
      </c>
      <c r="AD11" s="59"/>
    </row>
    <row r="12" spans="4:31" ht="168">
      <c r="D12" s="37"/>
      <c r="E12" s="34" t="s">
        <v>112</v>
      </c>
      <c r="F12" s="43" t="s">
        <v>313</v>
      </c>
      <c r="G12" s="8"/>
      <c r="H12" s="35" t="s">
        <v>314</v>
      </c>
      <c r="I12" s="120" t="s">
        <v>311</v>
      </c>
      <c r="J12" s="10"/>
      <c r="K12" s="8" t="s">
        <v>107</v>
      </c>
      <c r="L12" s="8" t="s">
        <v>99</v>
      </c>
      <c r="M12" s="19" t="s">
        <v>100</v>
      </c>
      <c r="N12" s="8" t="s">
        <v>242</v>
      </c>
      <c r="O12" s="20" t="s">
        <v>243</v>
      </c>
      <c r="P12" s="21">
        <v>45447</v>
      </c>
      <c r="Q12" s="21">
        <v>45449</v>
      </c>
      <c r="R12" s="21" t="s">
        <v>135</v>
      </c>
      <c r="S12" s="56" t="s">
        <v>111</v>
      </c>
      <c r="T12" s="56">
        <v>749.24</v>
      </c>
      <c r="U12" s="56">
        <v>749.24</v>
      </c>
      <c r="V12" s="57">
        <f t="shared" si="0"/>
        <v>1498.48</v>
      </c>
      <c r="W12" s="8"/>
      <c r="X12" s="56"/>
      <c r="Y12" s="8"/>
      <c r="Z12" s="56"/>
      <c r="AA12" s="8"/>
      <c r="AB12" s="57"/>
      <c r="AC12" s="57">
        <f t="shared" si="1"/>
        <v>1498.48</v>
      </c>
      <c r="AD12" s="27"/>
    </row>
    <row r="13" spans="4:31" ht="168">
      <c r="D13" s="37"/>
      <c r="E13" s="34" t="s">
        <v>136</v>
      </c>
      <c r="F13" s="43" t="s">
        <v>247</v>
      </c>
      <c r="G13" s="8"/>
      <c r="H13" s="35" t="s">
        <v>315</v>
      </c>
      <c r="I13" s="36" t="s">
        <v>311</v>
      </c>
      <c r="J13" s="10"/>
      <c r="K13" s="8" t="s">
        <v>107</v>
      </c>
      <c r="L13" s="8" t="s">
        <v>99</v>
      </c>
      <c r="M13" s="19" t="s">
        <v>100</v>
      </c>
      <c r="N13" s="8" t="s">
        <v>242</v>
      </c>
      <c r="O13" s="20" t="s">
        <v>243</v>
      </c>
      <c r="P13" s="21">
        <v>45447</v>
      </c>
      <c r="Q13" s="21">
        <v>45449</v>
      </c>
      <c r="R13" s="21" t="s">
        <v>135</v>
      </c>
      <c r="S13" s="56" t="s">
        <v>111</v>
      </c>
      <c r="T13" s="56">
        <v>718.24</v>
      </c>
      <c r="U13" s="56">
        <v>718.24</v>
      </c>
      <c r="V13" s="57">
        <f t="shared" si="0"/>
        <v>1436.48</v>
      </c>
      <c r="W13" s="8"/>
      <c r="X13" s="56"/>
      <c r="Y13" s="8"/>
      <c r="Z13" s="56"/>
      <c r="AA13" s="8"/>
      <c r="AB13" s="57"/>
      <c r="AC13" s="57">
        <f t="shared" si="1"/>
        <v>1436.48</v>
      </c>
      <c r="AD13" s="27"/>
    </row>
    <row r="14" spans="4:31" ht="154">
      <c r="D14" s="37"/>
      <c r="E14" s="117" t="s">
        <v>209</v>
      </c>
      <c r="F14" s="118" t="s">
        <v>210</v>
      </c>
      <c r="G14" s="78"/>
      <c r="H14" s="119" t="s">
        <v>316</v>
      </c>
      <c r="I14" s="125" t="s">
        <v>317</v>
      </c>
      <c r="J14" s="126"/>
      <c r="K14" s="78" t="s">
        <v>107</v>
      </c>
      <c r="L14" s="78" t="s">
        <v>99</v>
      </c>
      <c r="M14" s="80" t="s">
        <v>100</v>
      </c>
      <c r="N14" s="78" t="s">
        <v>242</v>
      </c>
      <c r="O14" s="81" t="s">
        <v>243</v>
      </c>
      <c r="P14" s="82">
        <v>45448</v>
      </c>
      <c r="Q14" s="82">
        <v>45449</v>
      </c>
      <c r="R14" s="54" t="s">
        <v>135</v>
      </c>
      <c r="S14" s="55" t="s">
        <v>111</v>
      </c>
      <c r="T14" s="55">
        <v>924.45</v>
      </c>
      <c r="U14" s="55">
        <v>924.45</v>
      </c>
      <c r="V14" s="58">
        <f t="shared" si="0"/>
        <v>1848.9</v>
      </c>
      <c r="W14" s="41"/>
      <c r="X14" s="55"/>
      <c r="Y14" s="41"/>
      <c r="Z14" s="55"/>
      <c r="AA14" s="41"/>
      <c r="AB14" s="58"/>
      <c r="AC14" s="57">
        <f t="shared" si="1"/>
        <v>1848.9</v>
      </c>
      <c r="AD14" s="63"/>
    </row>
    <row r="15" spans="4:31" ht="392">
      <c r="D15" s="8"/>
      <c r="E15" s="34" t="s">
        <v>136</v>
      </c>
      <c r="F15" s="43" t="s">
        <v>137</v>
      </c>
      <c r="G15" s="8"/>
      <c r="H15" s="35" t="s">
        <v>305</v>
      </c>
      <c r="I15" s="102" t="s">
        <v>318</v>
      </c>
      <c r="J15" s="10"/>
      <c r="K15" s="8" t="s">
        <v>96</v>
      </c>
      <c r="L15" s="8" t="s">
        <v>99</v>
      </c>
      <c r="M15" s="19" t="s">
        <v>100</v>
      </c>
      <c r="N15" s="8" t="s">
        <v>108</v>
      </c>
      <c r="O15" s="20" t="s">
        <v>109</v>
      </c>
      <c r="P15" s="21">
        <v>45454</v>
      </c>
      <c r="Q15" s="21">
        <v>45455</v>
      </c>
      <c r="R15" s="54" t="s">
        <v>135</v>
      </c>
      <c r="S15" s="55" t="s">
        <v>111</v>
      </c>
      <c r="T15" s="55">
        <v>996</v>
      </c>
      <c r="U15" s="55">
        <v>842.99</v>
      </c>
      <c r="V15" s="58">
        <f t="shared" si="0"/>
        <v>1838.99</v>
      </c>
      <c r="W15" s="41"/>
      <c r="X15" s="55"/>
      <c r="Y15" s="41"/>
      <c r="Z15" s="55"/>
      <c r="AA15" s="41"/>
      <c r="AB15" s="58"/>
      <c r="AC15" s="57">
        <f t="shared" si="1"/>
        <v>1838.99</v>
      </c>
      <c r="AD15" s="130"/>
    </row>
    <row r="16" spans="4:31" ht="392">
      <c r="D16" s="8"/>
      <c r="E16" s="34" t="s">
        <v>136</v>
      </c>
      <c r="F16" t="s">
        <v>168</v>
      </c>
      <c r="G16" s="8"/>
      <c r="H16" s="102" t="s">
        <v>319</v>
      </c>
      <c r="I16" s="102" t="s">
        <v>318</v>
      </c>
      <c r="J16" s="102"/>
      <c r="K16" s="10" t="s">
        <v>96</v>
      </c>
      <c r="L16" s="8" t="s">
        <v>99</v>
      </c>
      <c r="M16" s="8" t="s">
        <v>100</v>
      </c>
      <c r="N16" s="19" t="s">
        <v>108</v>
      </c>
      <c r="O16" s="8" t="s">
        <v>109</v>
      </c>
      <c r="P16" s="21">
        <v>45454</v>
      </c>
      <c r="Q16" s="21">
        <v>45455</v>
      </c>
      <c r="R16" s="54" t="s">
        <v>264</v>
      </c>
      <c r="S16" s="54" t="s">
        <v>111</v>
      </c>
      <c r="T16" s="55">
        <v>1304.1199999999999</v>
      </c>
      <c r="U16" s="55">
        <v>827.99</v>
      </c>
      <c r="V16" s="55">
        <f t="shared" si="0"/>
        <v>2132.1099999999997</v>
      </c>
      <c r="W16" s="58"/>
      <c r="X16" s="41"/>
      <c r="Y16" s="55"/>
      <c r="Z16" s="41"/>
      <c r="AA16" s="55"/>
      <c r="AB16" s="41"/>
      <c r="AC16" s="57">
        <f t="shared" si="1"/>
        <v>2132.1099999999997</v>
      </c>
      <c r="AD16" s="62"/>
      <c r="AE16" s="63"/>
    </row>
    <row r="17" spans="4:30" ht="392">
      <c r="D17" s="8"/>
      <c r="E17" s="34" t="s">
        <v>216</v>
      </c>
      <c r="F17" s="43" t="s">
        <v>217</v>
      </c>
      <c r="G17" s="8"/>
      <c r="H17" s="35" t="s">
        <v>320</v>
      </c>
      <c r="I17" s="102" t="s">
        <v>318</v>
      </c>
      <c r="J17" s="10"/>
      <c r="K17" s="8" t="s">
        <v>96</v>
      </c>
      <c r="L17" s="8" t="s">
        <v>99</v>
      </c>
      <c r="M17" s="19" t="s">
        <v>100</v>
      </c>
      <c r="N17" s="8" t="s">
        <v>108</v>
      </c>
      <c r="O17" s="20" t="s">
        <v>109</v>
      </c>
      <c r="P17" s="21">
        <v>45454</v>
      </c>
      <c r="Q17" s="21">
        <v>45455</v>
      </c>
      <c r="R17" s="54" t="s">
        <v>264</v>
      </c>
      <c r="S17" s="55" t="s">
        <v>111</v>
      </c>
      <c r="T17" s="55">
        <v>1304.1199999999999</v>
      </c>
      <c r="U17" s="55">
        <v>827.99</v>
      </c>
      <c r="V17" s="58">
        <f t="shared" si="0"/>
        <v>2132.1099999999997</v>
      </c>
      <c r="W17" s="41"/>
      <c r="X17" s="55"/>
      <c r="Y17" s="41"/>
      <c r="Z17" s="55"/>
      <c r="AA17" s="41"/>
      <c r="AB17" s="58"/>
      <c r="AC17" s="57">
        <f t="shared" si="1"/>
        <v>2132.1099999999997</v>
      </c>
      <c r="AD17" s="63"/>
    </row>
    <row r="18" spans="4:30" ht="392">
      <c r="D18" s="8"/>
      <c r="E18" s="34" t="s">
        <v>103</v>
      </c>
      <c r="F18" s="43" t="s">
        <v>190</v>
      </c>
      <c r="G18" s="8"/>
      <c r="H18" s="35" t="s">
        <v>321</v>
      </c>
      <c r="I18" s="102" t="s">
        <v>318</v>
      </c>
      <c r="J18" s="10"/>
      <c r="K18" s="8" t="s">
        <v>96</v>
      </c>
      <c r="L18" s="8" t="s">
        <v>99</v>
      </c>
      <c r="M18" s="19" t="s">
        <v>100</v>
      </c>
      <c r="N18" s="8" t="s">
        <v>108</v>
      </c>
      <c r="O18" s="20" t="s">
        <v>109</v>
      </c>
      <c r="P18" s="21">
        <v>45454</v>
      </c>
      <c r="Q18" s="21">
        <v>45455</v>
      </c>
      <c r="R18" s="54" t="s">
        <v>264</v>
      </c>
      <c r="S18" s="55" t="s">
        <v>111</v>
      </c>
      <c r="T18" s="55">
        <v>804.99</v>
      </c>
      <c r="U18" s="55">
        <v>777.99</v>
      </c>
      <c r="V18" s="58">
        <f t="shared" si="0"/>
        <v>1582.98</v>
      </c>
      <c r="W18" s="41"/>
      <c r="X18" s="55"/>
      <c r="Y18" s="41"/>
      <c r="Z18" s="55"/>
      <c r="AA18" s="41"/>
      <c r="AB18" s="58"/>
      <c r="AC18" s="57">
        <f t="shared" si="1"/>
        <v>1582.98</v>
      </c>
      <c r="AD18" s="63"/>
    </row>
    <row r="19" spans="4:30" ht="168">
      <c r="D19" s="37"/>
      <c r="E19" s="38" t="s">
        <v>103</v>
      </c>
      <c r="F19" s="42" t="s">
        <v>322</v>
      </c>
      <c r="G19" s="37"/>
      <c r="H19" s="39" t="s">
        <v>205</v>
      </c>
      <c r="I19" s="127" t="s">
        <v>323</v>
      </c>
      <c r="J19" s="40"/>
      <c r="K19" s="41" t="s">
        <v>7</v>
      </c>
      <c r="L19" s="41" t="s">
        <v>99</v>
      </c>
      <c r="M19" s="52" t="s">
        <v>100</v>
      </c>
      <c r="N19" s="41" t="s">
        <v>108</v>
      </c>
      <c r="O19" s="53" t="s">
        <v>109</v>
      </c>
      <c r="P19" s="54">
        <v>45460</v>
      </c>
      <c r="Q19" s="54">
        <v>45461</v>
      </c>
      <c r="R19" s="54" t="s">
        <v>110</v>
      </c>
      <c r="S19" s="55" t="s">
        <v>111</v>
      </c>
      <c r="T19" s="55">
        <v>1742.99</v>
      </c>
      <c r="U19" s="55">
        <v>1742.99</v>
      </c>
      <c r="V19" s="58">
        <f t="shared" si="0"/>
        <v>3485.98</v>
      </c>
      <c r="W19" s="41"/>
      <c r="X19" s="55"/>
      <c r="Y19" s="41"/>
      <c r="Z19" s="55"/>
      <c r="AA19" s="41"/>
      <c r="AB19" s="58"/>
      <c r="AC19" s="57">
        <f t="shared" si="1"/>
        <v>3485.98</v>
      </c>
      <c r="AD19" s="63"/>
    </row>
    <row r="20" spans="4:30" ht="126">
      <c r="D20" s="37"/>
      <c r="E20" s="38" t="s">
        <v>136</v>
      </c>
      <c r="F20" s="42" t="s">
        <v>137</v>
      </c>
      <c r="G20" s="37"/>
      <c r="H20" s="39" t="s">
        <v>305</v>
      </c>
      <c r="I20" s="127" t="s">
        <v>324</v>
      </c>
      <c r="J20" s="40"/>
      <c r="K20" s="41" t="s">
        <v>107</v>
      </c>
      <c r="L20" s="41" t="s">
        <v>99</v>
      </c>
      <c r="M20" s="52" t="s">
        <v>100</v>
      </c>
      <c r="N20" s="41" t="s">
        <v>325</v>
      </c>
      <c r="O20" s="53" t="s">
        <v>326</v>
      </c>
      <c r="P20" s="54">
        <v>45462</v>
      </c>
      <c r="Q20" s="54">
        <v>45464</v>
      </c>
      <c r="R20" s="54" t="s">
        <v>110</v>
      </c>
      <c r="S20" s="55" t="s">
        <v>111</v>
      </c>
      <c r="T20" s="55">
        <v>1660.82</v>
      </c>
      <c r="U20" s="55">
        <v>1660.82</v>
      </c>
      <c r="V20" s="58">
        <f t="shared" si="0"/>
        <v>3321.64</v>
      </c>
      <c r="W20" s="41"/>
      <c r="X20" s="55"/>
      <c r="Y20" s="41"/>
      <c r="Z20" s="55"/>
      <c r="AA20" s="41"/>
      <c r="AB20" s="58"/>
      <c r="AC20" s="57">
        <f t="shared" si="1"/>
        <v>3321.64</v>
      </c>
      <c r="AD20" s="63"/>
    </row>
    <row r="21" spans="4:30" ht="126">
      <c r="D21" s="37"/>
      <c r="E21" s="38" t="s">
        <v>103</v>
      </c>
      <c r="F21" s="42" t="s">
        <v>190</v>
      </c>
      <c r="G21" s="37"/>
      <c r="H21" s="39" t="s">
        <v>321</v>
      </c>
      <c r="I21" s="127" t="s">
        <v>327</v>
      </c>
      <c r="J21" s="40"/>
      <c r="K21" s="41" t="s">
        <v>107</v>
      </c>
      <c r="L21" s="41" t="s">
        <v>99</v>
      </c>
      <c r="M21" s="52" t="s">
        <v>100</v>
      </c>
      <c r="N21" s="41" t="s">
        <v>325</v>
      </c>
      <c r="O21" s="53" t="s">
        <v>326</v>
      </c>
      <c r="P21" s="54">
        <v>45462</v>
      </c>
      <c r="Q21" s="54">
        <v>45464</v>
      </c>
      <c r="R21" s="54" t="s">
        <v>110</v>
      </c>
      <c r="S21" s="55" t="s">
        <v>111</v>
      </c>
      <c r="T21" s="55">
        <v>1287.99</v>
      </c>
      <c r="U21" s="55"/>
      <c r="V21" s="58">
        <f t="shared" si="0"/>
        <v>1287.99</v>
      </c>
      <c r="W21" s="41"/>
      <c r="X21" s="55"/>
      <c r="Y21" s="41"/>
      <c r="Z21" s="55"/>
      <c r="AA21" s="41"/>
      <c r="AB21" s="58"/>
      <c r="AC21" s="57">
        <f t="shared" si="1"/>
        <v>1287.99</v>
      </c>
      <c r="AD21" s="63"/>
    </row>
    <row r="22" spans="4:30" ht="126">
      <c r="D22" s="37"/>
      <c r="E22" s="38" t="s">
        <v>209</v>
      </c>
      <c r="F22" s="42" t="s">
        <v>210</v>
      </c>
      <c r="G22" s="37"/>
      <c r="H22" s="39" t="s">
        <v>316</v>
      </c>
      <c r="I22" s="127" t="s">
        <v>327</v>
      </c>
      <c r="J22" s="40"/>
      <c r="K22" s="41" t="s">
        <v>107</v>
      </c>
      <c r="L22" s="41" t="s">
        <v>99</v>
      </c>
      <c r="M22" s="52" t="s">
        <v>100</v>
      </c>
      <c r="N22" s="41" t="s">
        <v>325</v>
      </c>
      <c r="O22" s="53" t="s">
        <v>326</v>
      </c>
      <c r="P22" s="54">
        <v>45462</v>
      </c>
      <c r="Q22" s="54">
        <v>45464</v>
      </c>
      <c r="R22" s="54" t="s">
        <v>110</v>
      </c>
      <c r="S22" s="55" t="s">
        <v>111</v>
      </c>
      <c r="T22" s="55">
        <v>1328.91</v>
      </c>
      <c r="U22" s="55">
        <v>1328.91</v>
      </c>
      <c r="V22" s="58">
        <f t="shared" si="0"/>
        <v>2657.82</v>
      </c>
      <c r="W22" s="41"/>
      <c r="X22" s="55"/>
      <c r="Y22" s="41"/>
      <c r="Z22" s="55"/>
      <c r="AA22" s="41"/>
      <c r="AB22" s="58"/>
      <c r="AC22" s="57">
        <f t="shared" si="1"/>
        <v>2657.82</v>
      </c>
      <c r="AD22" s="63"/>
    </row>
    <row r="23" spans="4:30" ht="238">
      <c r="D23" s="8"/>
      <c r="E23" s="34" t="s">
        <v>209</v>
      </c>
      <c r="F23" s="43" t="s">
        <v>328</v>
      </c>
      <c r="G23" s="8"/>
      <c r="H23" s="39" t="s">
        <v>329</v>
      </c>
      <c r="I23" s="17" t="s">
        <v>330</v>
      </c>
      <c r="J23" s="40"/>
      <c r="K23" s="41" t="s">
        <v>107</v>
      </c>
      <c r="L23" s="41" t="s">
        <v>99</v>
      </c>
      <c r="M23" s="52" t="s">
        <v>100</v>
      </c>
      <c r="N23" s="41" t="s">
        <v>242</v>
      </c>
      <c r="O23" s="53" t="s">
        <v>243</v>
      </c>
      <c r="P23" s="54">
        <v>45461</v>
      </c>
      <c r="Q23" s="54">
        <v>45463</v>
      </c>
      <c r="R23" s="54" t="s">
        <v>135</v>
      </c>
      <c r="S23" s="55" t="s">
        <v>111</v>
      </c>
      <c r="T23" s="55">
        <v>936.05</v>
      </c>
      <c r="U23" s="55">
        <v>936.05</v>
      </c>
      <c r="V23" s="58">
        <f t="shared" si="0"/>
        <v>1872.1</v>
      </c>
      <c r="W23" s="41"/>
      <c r="X23" s="55"/>
      <c r="Y23" s="41"/>
      <c r="Z23" s="55"/>
      <c r="AA23" s="41"/>
      <c r="AB23" s="58"/>
      <c r="AC23" s="57">
        <f t="shared" si="1"/>
        <v>1872.1</v>
      </c>
      <c r="AD23" s="63"/>
    </row>
    <row r="24" spans="4:30" ht="14">
      <c r="D24" s="11"/>
      <c r="E24" s="12"/>
      <c r="F24" s="13"/>
      <c r="J24" s="14"/>
      <c r="K24" s="14"/>
      <c r="L24" s="14"/>
      <c r="M24" s="14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4:30" ht="28">
      <c r="D25" s="15" t="s">
        <v>40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4:30" ht="336">
      <c r="D26" s="16" t="s">
        <v>41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spans="4:30" ht="378">
      <c r="D27" s="17" t="s">
        <v>42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4:30" ht="182">
      <c r="D28" s="17" t="s">
        <v>43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4:30" ht="154">
      <c r="D29" s="17" t="s">
        <v>44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spans="4:30" ht="182">
      <c r="D30" s="17" t="s">
        <v>45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</row>
    <row r="31" spans="4:30" ht="364">
      <c r="D31" s="17" t="s">
        <v>46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</row>
    <row r="32" spans="4:30" ht="409.5">
      <c r="D32" s="17" t="s">
        <v>47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</row>
    <row r="33" spans="4:15" ht="409.5">
      <c r="D33" s="17" t="s">
        <v>144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</row>
    <row r="34" spans="4:15" ht="409.5">
      <c r="D34" s="17" t="s">
        <v>145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4:15" ht="409.5">
      <c r="D35" s="17" t="s">
        <v>146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4:15" ht="182">
      <c r="D36" s="17" t="s">
        <v>147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</row>
    <row r="37" spans="4:15" ht="154">
      <c r="D37" s="17" t="s">
        <v>148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</row>
    <row r="38" spans="4:15" ht="350">
      <c r="D38" s="17" t="s">
        <v>149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4:15" ht="409.5">
      <c r="D39" s="17" t="s">
        <v>150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</row>
    <row r="40" spans="4:15" ht="140">
      <c r="D40" s="17" t="s">
        <v>151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</row>
    <row r="41" spans="4:15" ht="140">
      <c r="D41" s="17" t="s">
        <v>152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</row>
    <row r="42" spans="4:15" ht="224">
      <c r="D42" s="17" t="s">
        <v>153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</row>
    <row r="43" spans="4:15" ht="409.5">
      <c r="D43" s="17" t="s">
        <v>154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</row>
    <row r="44" spans="4:15" ht="112">
      <c r="D44" s="17" t="s">
        <v>155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</row>
    <row r="45" spans="4:15" ht="126">
      <c r="D45" s="17" t="s">
        <v>156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</row>
    <row r="46" spans="4:15" ht="210">
      <c r="D46" s="17" t="s">
        <v>157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</row>
    <row r="47" spans="4:15" ht="98">
      <c r="D47" s="17" t="s">
        <v>158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</row>
    <row r="48" spans="4:15" ht="126">
      <c r="D48" s="17" t="s">
        <v>159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</row>
    <row r="49" spans="4:15" ht="98">
      <c r="D49" s="17" t="s">
        <v>160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</row>
    <row r="50" spans="4:15" ht="126">
      <c r="D50" s="17" t="s">
        <v>161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</row>
    <row r="51" spans="4:15" ht="140">
      <c r="D51" s="17" t="s">
        <v>162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</row>
    <row r="52" spans="4:15" ht="210">
      <c r="D52" s="17" t="s">
        <v>163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</row>
    <row r="53" spans="4:15" ht="266">
      <c r="D53" s="17" t="s">
        <v>164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</row>
    <row r="54" spans="4:15" ht="409.5">
      <c r="D54" s="17" t="s">
        <v>165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6:AA63"/>
  <sheetViews>
    <sheetView topLeftCell="A10" workbookViewId="0">
      <selection activeCell="A19" sqref="A19"/>
    </sheetView>
  </sheetViews>
  <sheetFormatPr defaultColWidth="9" defaultRowHeight="14"/>
  <cols>
    <col min="2" max="2" width="11.5" customWidth="1"/>
    <col min="3" max="3" width="43.33203125" customWidth="1"/>
    <col min="4" max="4" width="11.83203125" customWidth="1"/>
    <col min="5" max="5" width="31.58203125" customWidth="1"/>
    <col min="6" max="6" width="36.08203125" customWidth="1"/>
    <col min="11" max="11" width="8.58203125" customWidth="1"/>
    <col min="12" max="12" width="16.33203125" customWidth="1"/>
    <col min="13" max="13" width="13.33203125" customWidth="1"/>
    <col min="14" max="14" width="13.08203125" customWidth="1"/>
    <col min="15" max="15" width="11.5" customWidth="1"/>
    <col min="16" max="16" width="12.58203125" customWidth="1"/>
    <col min="17" max="17" width="14.08203125" customWidth="1"/>
    <col min="18" max="18" width="13.58203125" customWidth="1"/>
    <col min="19" max="19" width="11.75" customWidth="1"/>
    <col min="26" max="26" width="11.25" customWidth="1"/>
  </cols>
  <sheetData>
    <row r="16" spans="1:27" ht="21">
      <c r="A16" s="197"/>
      <c r="B16" s="189" t="s">
        <v>69</v>
      </c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</row>
    <row r="17" spans="1:27" ht="21">
      <c r="A17" s="197"/>
      <c r="B17" s="189" t="s">
        <v>70</v>
      </c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</row>
    <row r="18" spans="1:27" ht="21">
      <c r="A18" s="197"/>
      <c r="B18" s="189" t="s">
        <v>71</v>
      </c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A18" s="189"/>
    </row>
    <row r="19" spans="1:27" ht="15" customHeight="1">
      <c r="A19" s="3" t="s">
        <v>614</v>
      </c>
      <c r="B19" s="4"/>
      <c r="C19" s="190" t="s">
        <v>4</v>
      </c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</row>
    <row r="20" spans="1:27" ht="15" customHeight="1">
      <c r="A20" s="191" t="s">
        <v>5</v>
      </c>
      <c r="B20" s="191"/>
      <c r="C20" s="191" t="s">
        <v>6</v>
      </c>
      <c r="D20" s="191"/>
      <c r="E20" s="191"/>
      <c r="F20" s="192" t="s">
        <v>7</v>
      </c>
      <c r="G20" s="192"/>
      <c r="H20" s="192"/>
      <c r="I20" s="192"/>
      <c r="J20" s="192"/>
      <c r="K20" s="192"/>
      <c r="L20" s="192"/>
      <c r="M20" s="191" t="s">
        <v>8</v>
      </c>
      <c r="N20" s="191"/>
      <c r="O20" s="191"/>
      <c r="P20" s="191"/>
      <c r="Q20" s="191"/>
      <c r="R20" s="191"/>
      <c r="S20" s="191"/>
      <c r="T20" s="191" t="s">
        <v>9</v>
      </c>
      <c r="U20" s="191"/>
      <c r="V20" s="191"/>
      <c r="W20" s="191"/>
      <c r="X20" s="191"/>
      <c r="Y20" s="191"/>
      <c r="Z20" s="191" t="s">
        <v>166</v>
      </c>
      <c r="AA20" s="191" t="s">
        <v>167</v>
      </c>
    </row>
    <row r="21" spans="1:27" ht="15" customHeight="1">
      <c r="A21" s="200" t="s">
        <v>12</v>
      </c>
      <c r="B21" s="200" t="s">
        <v>13</v>
      </c>
      <c r="C21" s="200" t="s">
        <v>14</v>
      </c>
      <c r="D21" s="200" t="s">
        <v>15</v>
      </c>
      <c r="E21" s="200" t="s">
        <v>16</v>
      </c>
      <c r="F21" s="200" t="s">
        <v>72</v>
      </c>
      <c r="G21" s="200" t="s">
        <v>73</v>
      </c>
      <c r="H21" s="200" t="s">
        <v>74</v>
      </c>
      <c r="I21" s="191" t="s">
        <v>20</v>
      </c>
      <c r="J21" s="191"/>
      <c r="K21" s="193" t="s">
        <v>21</v>
      </c>
      <c r="L21" s="193"/>
      <c r="M21" s="191" t="s">
        <v>75</v>
      </c>
      <c r="N21" s="191" t="s">
        <v>76</v>
      </c>
      <c r="O21" s="191" t="s">
        <v>77</v>
      </c>
      <c r="P21" s="191" t="s">
        <v>78</v>
      </c>
      <c r="Q21" s="193" t="s">
        <v>79</v>
      </c>
      <c r="R21" s="193" t="s">
        <v>80</v>
      </c>
      <c r="S21" s="193" t="s">
        <v>81</v>
      </c>
      <c r="T21" s="193" t="s">
        <v>28</v>
      </c>
      <c r="U21" s="193"/>
      <c r="V21" s="193" t="s">
        <v>29</v>
      </c>
      <c r="W21" s="193"/>
      <c r="X21" s="191" t="s">
        <v>82</v>
      </c>
      <c r="Y21" s="193" t="s">
        <v>83</v>
      </c>
      <c r="Z21" s="191"/>
      <c r="AA21" s="191"/>
    </row>
    <row r="22" spans="1:27" ht="42">
      <c r="A22" s="200"/>
      <c r="B22" s="200"/>
      <c r="C22" s="200"/>
      <c r="D22" s="200"/>
      <c r="E22" s="200"/>
      <c r="F22" s="200"/>
      <c r="G22" s="200"/>
      <c r="H22" s="200"/>
      <c r="I22" s="32" t="s">
        <v>84</v>
      </c>
      <c r="J22" s="6" t="s">
        <v>85</v>
      </c>
      <c r="K22" s="6" t="s">
        <v>86</v>
      </c>
      <c r="L22" s="18" t="s">
        <v>87</v>
      </c>
      <c r="M22" s="191"/>
      <c r="N22" s="191"/>
      <c r="O22" s="191"/>
      <c r="P22" s="191"/>
      <c r="Q22" s="191"/>
      <c r="R22" s="191"/>
      <c r="S22" s="191"/>
      <c r="T22" s="6" t="s">
        <v>88</v>
      </c>
      <c r="U22" s="18" t="s">
        <v>89</v>
      </c>
      <c r="V22" s="6" t="s">
        <v>90</v>
      </c>
      <c r="W22" s="18" t="s">
        <v>91</v>
      </c>
      <c r="X22" s="191"/>
      <c r="Y22" s="191"/>
      <c r="Z22" s="191"/>
      <c r="AA22" s="191"/>
    </row>
    <row r="23" spans="1:27" ht="95.25" customHeight="1">
      <c r="A23" s="8"/>
      <c r="B23" s="33" t="s">
        <v>136</v>
      </c>
      <c r="C23" s="17" t="s">
        <v>331</v>
      </c>
      <c r="D23" s="34"/>
      <c r="E23" s="102" t="s">
        <v>332</v>
      </c>
      <c r="F23" s="36" t="s">
        <v>333</v>
      </c>
      <c r="G23" s="10" t="s">
        <v>96</v>
      </c>
      <c r="H23" s="8"/>
      <c r="I23" s="8" t="s">
        <v>99</v>
      </c>
      <c r="J23" s="51" t="s">
        <v>100</v>
      </c>
      <c r="K23" s="8" t="s">
        <v>97</v>
      </c>
      <c r="L23" s="20" t="s">
        <v>98</v>
      </c>
      <c r="M23" s="21">
        <v>45477</v>
      </c>
      <c r="N23" s="21">
        <v>45478</v>
      </c>
      <c r="O23" s="22" t="s">
        <v>246</v>
      </c>
      <c r="P23" s="23" t="s">
        <v>111</v>
      </c>
      <c r="Q23" s="23">
        <v>950.87</v>
      </c>
      <c r="R23" s="23">
        <v>2170.1</v>
      </c>
      <c r="S23" s="24">
        <f t="shared" ref="S23:S32" si="0">Q23+R23</f>
        <v>3120.97</v>
      </c>
      <c r="T23" s="8"/>
      <c r="U23" s="23"/>
      <c r="V23" s="8"/>
      <c r="W23" s="23"/>
      <c r="X23" s="8"/>
      <c r="Y23" s="24"/>
      <c r="Z23" s="24">
        <f t="shared" ref="Z23:Z32" si="1">S23+Y23</f>
        <v>3120.97</v>
      </c>
      <c r="AA23" s="27"/>
    </row>
    <row r="24" spans="1:27" ht="107.25" customHeight="1">
      <c r="A24" s="8"/>
      <c r="B24" s="76" t="s">
        <v>138</v>
      </c>
      <c r="C24" s="94" t="s">
        <v>334</v>
      </c>
      <c r="D24" s="34"/>
      <c r="E24" s="102" t="s">
        <v>335</v>
      </c>
      <c r="F24" s="116" t="s">
        <v>336</v>
      </c>
      <c r="G24" s="10" t="s">
        <v>96</v>
      </c>
      <c r="H24" s="8"/>
      <c r="I24" s="8" t="s">
        <v>99</v>
      </c>
      <c r="J24" s="51" t="s">
        <v>100</v>
      </c>
      <c r="K24" s="8" t="s">
        <v>97</v>
      </c>
      <c r="L24" s="20" t="s">
        <v>98</v>
      </c>
      <c r="M24" s="21">
        <v>45477</v>
      </c>
      <c r="N24" s="21">
        <v>45478</v>
      </c>
      <c r="O24" s="22" t="s">
        <v>337</v>
      </c>
      <c r="P24" s="23" t="s">
        <v>111</v>
      </c>
      <c r="Q24" s="23">
        <v>1404.99</v>
      </c>
      <c r="R24" s="23">
        <v>1264.55</v>
      </c>
      <c r="S24" s="24">
        <f t="shared" si="0"/>
        <v>2669.54</v>
      </c>
      <c r="T24" s="8"/>
      <c r="U24" s="23"/>
      <c r="V24" s="8"/>
      <c r="W24" s="23"/>
      <c r="X24" s="8"/>
      <c r="Y24" s="24"/>
      <c r="Z24" s="24">
        <f t="shared" si="1"/>
        <v>2669.54</v>
      </c>
      <c r="AA24" s="27"/>
    </row>
    <row r="25" spans="1:27" ht="93.75" customHeight="1">
      <c r="A25" s="37"/>
      <c r="B25" s="38" t="s">
        <v>138</v>
      </c>
      <c r="C25" s="42" t="s">
        <v>338</v>
      </c>
      <c r="D25" s="37"/>
      <c r="E25" s="59" t="s">
        <v>339</v>
      </c>
      <c r="F25" s="116" t="s">
        <v>336</v>
      </c>
      <c r="G25" s="40" t="s">
        <v>96</v>
      </c>
      <c r="H25" s="41"/>
      <c r="I25" s="41" t="s">
        <v>99</v>
      </c>
      <c r="J25" s="19" t="s">
        <v>100</v>
      </c>
      <c r="K25" s="8" t="s">
        <v>97</v>
      </c>
      <c r="L25" s="20" t="s">
        <v>98</v>
      </c>
      <c r="M25" s="21">
        <v>45477</v>
      </c>
      <c r="N25" s="21">
        <v>45478</v>
      </c>
      <c r="O25" s="22" t="s">
        <v>337</v>
      </c>
      <c r="P25" s="23" t="s">
        <v>111</v>
      </c>
      <c r="Q25" s="23">
        <v>1901.61</v>
      </c>
      <c r="R25" s="56">
        <v>1901.61</v>
      </c>
      <c r="S25" s="24">
        <f t="shared" si="0"/>
        <v>3803.22</v>
      </c>
      <c r="T25" s="8"/>
      <c r="U25" s="23"/>
      <c r="V25" s="8"/>
      <c r="W25" s="23"/>
      <c r="X25" s="8"/>
      <c r="Y25" s="24"/>
      <c r="Z25" s="57">
        <f t="shared" si="1"/>
        <v>3803.22</v>
      </c>
      <c r="AA25" s="59"/>
    </row>
    <row r="26" spans="1:27" ht="90" customHeight="1">
      <c r="A26" s="37"/>
      <c r="B26" s="38" t="s">
        <v>138</v>
      </c>
      <c r="C26" s="42" t="s">
        <v>340</v>
      </c>
      <c r="D26" s="37"/>
      <c r="E26" s="35" t="s">
        <v>341</v>
      </c>
      <c r="F26" s="116" t="s">
        <v>336</v>
      </c>
      <c r="G26" s="40" t="s">
        <v>142</v>
      </c>
      <c r="H26" s="41"/>
      <c r="I26" s="41" t="s">
        <v>99</v>
      </c>
      <c r="J26" s="52" t="s">
        <v>100</v>
      </c>
      <c r="K26" s="41" t="s">
        <v>97</v>
      </c>
      <c r="L26" s="53" t="s">
        <v>98</v>
      </c>
      <c r="M26" s="54">
        <v>45477</v>
      </c>
      <c r="N26" s="54">
        <v>45479</v>
      </c>
      <c r="O26" s="54" t="s">
        <v>135</v>
      </c>
      <c r="P26" s="55" t="s">
        <v>111</v>
      </c>
      <c r="Q26" s="55">
        <v>1771.11</v>
      </c>
      <c r="R26" s="55">
        <v>1771.11</v>
      </c>
      <c r="S26" s="58">
        <f t="shared" si="0"/>
        <v>3542.22</v>
      </c>
      <c r="T26" s="41"/>
      <c r="U26" s="55"/>
      <c r="V26" s="41"/>
      <c r="W26" s="55"/>
      <c r="X26" s="41"/>
      <c r="Y26" s="58"/>
      <c r="Z26" s="62">
        <f t="shared" si="1"/>
        <v>3542.22</v>
      </c>
      <c r="AA26" s="63"/>
    </row>
    <row r="27" spans="1:27" ht="83.25" customHeight="1">
      <c r="A27" s="37"/>
      <c r="B27" s="38" t="s">
        <v>128</v>
      </c>
      <c r="C27" s="42" t="s">
        <v>342</v>
      </c>
      <c r="D27" s="37"/>
      <c r="E27" s="102" t="s">
        <v>343</v>
      </c>
      <c r="F27" s="101" t="s">
        <v>344</v>
      </c>
      <c r="G27" s="40" t="s">
        <v>142</v>
      </c>
      <c r="H27" s="41"/>
      <c r="I27" s="41" t="s">
        <v>108</v>
      </c>
      <c r="J27" s="52" t="s">
        <v>200</v>
      </c>
      <c r="K27" s="41" t="s">
        <v>99</v>
      </c>
      <c r="L27" s="53" t="s">
        <v>100</v>
      </c>
      <c r="M27" s="54">
        <v>45484</v>
      </c>
      <c r="N27" s="54">
        <v>45485</v>
      </c>
      <c r="O27" s="54" t="s">
        <v>101</v>
      </c>
      <c r="P27" s="55" t="s">
        <v>111</v>
      </c>
      <c r="Q27" s="55">
        <v>2089.41</v>
      </c>
      <c r="R27" s="55">
        <v>1337.12</v>
      </c>
      <c r="S27" s="57">
        <f t="shared" si="0"/>
        <v>3426.5299999999997</v>
      </c>
      <c r="T27" s="41"/>
      <c r="U27" s="55"/>
      <c r="V27" s="41"/>
      <c r="W27" s="55"/>
      <c r="X27" s="41"/>
      <c r="Y27" s="58"/>
      <c r="Z27" s="87">
        <f t="shared" si="1"/>
        <v>3426.5299999999997</v>
      </c>
      <c r="AA27" s="63"/>
    </row>
    <row r="28" spans="1:27" ht="83.25" customHeight="1">
      <c r="A28" s="37"/>
      <c r="B28" s="38" t="s">
        <v>192</v>
      </c>
      <c r="C28" s="42" t="s">
        <v>345</v>
      </c>
      <c r="D28" s="37"/>
      <c r="E28" s="35" t="s">
        <v>346</v>
      </c>
      <c r="F28" s="101" t="s">
        <v>347</v>
      </c>
      <c r="G28" s="40" t="s">
        <v>7</v>
      </c>
      <c r="H28" s="41"/>
      <c r="I28" s="41" t="s">
        <v>99</v>
      </c>
      <c r="J28" s="52" t="s">
        <v>100</v>
      </c>
      <c r="K28" s="41" t="s">
        <v>97</v>
      </c>
      <c r="L28" s="53" t="s">
        <v>98</v>
      </c>
      <c r="M28" s="54">
        <v>45497</v>
      </c>
      <c r="N28" s="54">
        <v>45498</v>
      </c>
      <c r="O28" s="54" t="s">
        <v>264</v>
      </c>
      <c r="P28" s="55" t="s">
        <v>111</v>
      </c>
      <c r="Q28" s="55">
        <v>987.36</v>
      </c>
      <c r="R28" s="55">
        <v>808.99</v>
      </c>
      <c r="S28" s="58">
        <f t="shared" si="0"/>
        <v>1796.35</v>
      </c>
      <c r="T28" s="41"/>
      <c r="U28" s="55"/>
      <c r="V28" s="41"/>
      <c r="W28" s="55"/>
      <c r="X28" s="41"/>
      <c r="Y28" s="58"/>
      <c r="Z28" s="62">
        <f t="shared" si="1"/>
        <v>1796.35</v>
      </c>
      <c r="AA28" s="63"/>
    </row>
    <row r="29" spans="1:27" ht="83.25" customHeight="1">
      <c r="A29" s="37"/>
      <c r="B29" s="38" t="s">
        <v>138</v>
      </c>
      <c r="C29" s="42" t="s">
        <v>340</v>
      </c>
      <c r="D29" s="37"/>
      <c r="E29" s="35" t="s">
        <v>348</v>
      </c>
      <c r="F29" s="101" t="s">
        <v>349</v>
      </c>
      <c r="G29" s="40" t="s">
        <v>7</v>
      </c>
      <c r="H29" s="41"/>
      <c r="I29" s="41" t="s">
        <v>99</v>
      </c>
      <c r="J29" s="52" t="s">
        <v>100</v>
      </c>
      <c r="K29" s="41" t="s">
        <v>108</v>
      </c>
      <c r="L29" s="53" t="s">
        <v>109</v>
      </c>
      <c r="M29" s="54">
        <v>45503</v>
      </c>
      <c r="N29" s="54"/>
      <c r="O29" s="54" t="s">
        <v>101</v>
      </c>
      <c r="P29" s="55" t="s">
        <v>111</v>
      </c>
      <c r="Q29" s="55">
        <v>3125.12</v>
      </c>
      <c r="R29" s="55"/>
      <c r="S29" s="58">
        <f t="shared" si="0"/>
        <v>3125.12</v>
      </c>
      <c r="T29" s="41"/>
      <c r="U29" s="55"/>
      <c r="V29" s="41"/>
      <c r="W29" s="55"/>
      <c r="X29" s="41"/>
      <c r="Y29" s="58"/>
      <c r="Z29" s="62">
        <f t="shared" si="1"/>
        <v>3125.12</v>
      </c>
      <c r="AA29" s="63"/>
    </row>
    <row r="30" spans="1:27" ht="83.25" customHeight="1">
      <c r="A30" s="37"/>
      <c r="B30" s="38" t="s">
        <v>138</v>
      </c>
      <c r="C30" s="42" t="s">
        <v>340</v>
      </c>
      <c r="D30" s="37"/>
      <c r="E30" s="35" t="s">
        <v>348</v>
      </c>
      <c r="F30" s="101" t="s">
        <v>350</v>
      </c>
      <c r="G30" s="40" t="s">
        <v>7</v>
      </c>
      <c r="H30" s="41"/>
      <c r="I30" s="41" t="s">
        <v>108</v>
      </c>
      <c r="J30" s="52" t="s">
        <v>109</v>
      </c>
      <c r="K30" s="41" t="s">
        <v>97</v>
      </c>
      <c r="L30" s="53" t="s">
        <v>351</v>
      </c>
      <c r="M30" s="54">
        <v>45503</v>
      </c>
      <c r="N30" s="54">
        <v>45504</v>
      </c>
      <c r="O30" s="54" t="s">
        <v>246</v>
      </c>
      <c r="P30" s="55" t="s">
        <v>111</v>
      </c>
      <c r="Q30" s="55">
        <v>2381.41</v>
      </c>
      <c r="R30" s="55">
        <v>964.1</v>
      </c>
      <c r="S30" s="58">
        <f t="shared" si="0"/>
        <v>3345.5099999999998</v>
      </c>
      <c r="T30" s="41"/>
      <c r="U30" s="55"/>
      <c r="V30" s="41"/>
      <c r="W30" s="55"/>
      <c r="X30" s="41"/>
      <c r="Y30" s="58"/>
      <c r="Z30" s="62">
        <f t="shared" si="1"/>
        <v>3345.5099999999998</v>
      </c>
      <c r="AA30" s="63"/>
    </row>
    <row r="31" spans="1:27" ht="83.25" customHeight="1">
      <c r="A31" s="37"/>
      <c r="B31" s="38" t="s">
        <v>136</v>
      </c>
      <c r="C31" s="42" t="s">
        <v>331</v>
      </c>
      <c r="D31" s="37"/>
      <c r="E31" s="35" t="s">
        <v>332</v>
      </c>
      <c r="F31" s="101" t="s">
        <v>349</v>
      </c>
      <c r="G31" s="40" t="s">
        <v>7</v>
      </c>
      <c r="H31" s="41"/>
      <c r="I31" s="41" t="s">
        <v>99</v>
      </c>
      <c r="J31" s="52" t="s">
        <v>100</v>
      </c>
      <c r="K31" s="41" t="s">
        <v>108</v>
      </c>
      <c r="L31" s="53" t="s">
        <v>109</v>
      </c>
      <c r="M31" s="54">
        <v>45503</v>
      </c>
      <c r="N31" s="54"/>
      <c r="O31" s="54" t="s">
        <v>110</v>
      </c>
      <c r="P31" s="55" t="s">
        <v>111</v>
      </c>
      <c r="Q31" s="55">
        <v>1622.99</v>
      </c>
      <c r="R31" s="55"/>
      <c r="S31" s="58">
        <f t="shared" si="0"/>
        <v>1622.99</v>
      </c>
      <c r="T31" s="41"/>
      <c r="U31" s="55"/>
      <c r="V31" s="41"/>
      <c r="W31" s="55"/>
      <c r="X31" s="41"/>
      <c r="Y31" s="58"/>
      <c r="Z31" s="62">
        <f t="shared" si="1"/>
        <v>1622.99</v>
      </c>
      <c r="AA31" s="63"/>
    </row>
    <row r="32" spans="1:27" ht="39.75" customHeight="1">
      <c r="A32" s="8"/>
      <c r="B32" s="34" t="s">
        <v>136</v>
      </c>
      <c r="C32" s="43" t="s">
        <v>352</v>
      </c>
      <c r="D32" s="8"/>
      <c r="E32" s="35" t="s">
        <v>332</v>
      </c>
      <c r="F32" s="101" t="s">
        <v>350</v>
      </c>
      <c r="G32" s="40" t="s">
        <v>7</v>
      </c>
      <c r="H32" s="41"/>
      <c r="I32" s="41" t="s">
        <v>108</v>
      </c>
      <c r="J32" s="52" t="s">
        <v>109</v>
      </c>
      <c r="K32" s="41" t="s">
        <v>97</v>
      </c>
      <c r="L32" s="53" t="s">
        <v>351</v>
      </c>
      <c r="M32" s="54">
        <v>45504</v>
      </c>
      <c r="N32" s="54"/>
      <c r="O32" s="54" t="s">
        <v>135</v>
      </c>
      <c r="P32" s="55" t="s">
        <v>111</v>
      </c>
      <c r="Q32" s="55">
        <v>1141.4100000000001</v>
      </c>
      <c r="R32" s="55">
        <v>765.1</v>
      </c>
      <c r="S32" s="58">
        <f t="shared" si="0"/>
        <v>1906.5100000000002</v>
      </c>
      <c r="T32" s="41"/>
      <c r="U32" s="55"/>
      <c r="V32" s="41"/>
      <c r="W32" s="55"/>
      <c r="X32" s="41"/>
      <c r="Y32" s="58"/>
      <c r="Z32" s="62">
        <f t="shared" si="1"/>
        <v>1906.5100000000002</v>
      </c>
      <c r="AA32" s="63"/>
    </row>
    <row r="33" spans="1:27">
      <c r="A33" s="11"/>
      <c r="B33" s="12"/>
      <c r="C33" s="13"/>
      <c r="G33" s="14"/>
      <c r="H33" s="14"/>
      <c r="I33" s="14"/>
      <c r="J33" s="14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spans="1:27" ht="15" customHeight="1">
      <c r="A34" s="194" t="s">
        <v>40</v>
      </c>
      <c r="B34" s="194"/>
      <c r="C34" s="194"/>
      <c r="D34" s="194"/>
      <c r="E34" s="194"/>
      <c r="F34" s="194"/>
      <c r="G34" s="194"/>
      <c r="H34" s="194"/>
      <c r="I34" s="194"/>
      <c r="J34" s="194"/>
      <c r="K34" s="194"/>
      <c r="L34" s="194"/>
    </row>
    <row r="35" spans="1:27" ht="14.25" customHeight="1">
      <c r="A35" s="195" t="s">
        <v>41</v>
      </c>
      <c r="B35" s="195"/>
      <c r="C35" s="195"/>
      <c r="D35" s="195"/>
      <c r="E35" s="195"/>
      <c r="F35" s="195"/>
      <c r="G35" s="195"/>
      <c r="H35" s="195"/>
      <c r="I35" s="195"/>
      <c r="J35" s="195"/>
      <c r="K35" s="195"/>
      <c r="L35" s="195"/>
    </row>
    <row r="36" spans="1:27" ht="14.25" customHeight="1">
      <c r="A36" s="196" t="s">
        <v>42</v>
      </c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</row>
    <row r="37" spans="1:27" ht="14.25" customHeight="1">
      <c r="A37" s="196" t="s">
        <v>43</v>
      </c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</row>
    <row r="38" spans="1:27" ht="14.25" customHeight="1">
      <c r="A38" s="196" t="s">
        <v>44</v>
      </c>
      <c r="B38" s="196"/>
      <c r="C38" s="196"/>
      <c r="D38" s="196"/>
      <c r="E38" s="196"/>
      <c r="F38" s="196"/>
      <c r="G38" s="196"/>
      <c r="H38" s="196"/>
      <c r="I38" s="196"/>
      <c r="J38" s="196"/>
      <c r="K38" s="196"/>
      <c r="L38" s="196"/>
    </row>
    <row r="39" spans="1:27" ht="14.25" customHeight="1">
      <c r="A39" s="196" t="s">
        <v>45</v>
      </c>
      <c r="B39" s="196"/>
      <c r="C39" s="196"/>
      <c r="D39" s="196"/>
      <c r="E39" s="196"/>
      <c r="F39" s="196"/>
      <c r="G39" s="196"/>
      <c r="H39" s="196"/>
      <c r="I39" s="196"/>
      <c r="J39" s="196"/>
      <c r="K39" s="196"/>
      <c r="L39" s="196"/>
    </row>
    <row r="40" spans="1:27" ht="14.25" customHeight="1">
      <c r="A40" s="196" t="s">
        <v>46</v>
      </c>
      <c r="B40" s="196"/>
      <c r="C40" s="196"/>
      <c r="D40" s="196"/>
      <c r="E40" s="196"/>
      <c r="F40" s="196"/>
      <c r="G40" s="196"/>
      <c r="H40" s="196"/>
      <c r="I40" s="196"/>
      <c r="J40" s="196"/>
      <c r="K40" s="196"/>
      <c r="L40" s="196"/>
    </row>
    <row r="41" spans="1:27" ht="14.25" customHeight="1">
      <c r="A41" s="196" t="s">
        <v>47</v>
      </c>
      <c r="B41" s="196"/>
      <c r="C41" s="196"/>
      <c r="D41" s="196"/>
      <c r="E41" s="196"/>
      <c r="F41" s="196"/>
      <c r="G41" s="196"/>
      <c r="H41" s="196"/>
      <c r="I41" s="196"/>
      <c r="J41" s="196"/>
      <c r="K41" s="196"/>
      <c r="L41" s="196"/>
    </row>
    <row r="42" spans="1:27" ht="14.25" customHeight="1">
      <c r="A42" s="196" t="s">
        <v>144</v>
      </c>
      <c r="B42" s="196"/>
      <c r="C42" s="196"/>
      <c r="D42" s="196"/>
      <c r="E42" s="196"/>
      <c r="F42" s="196"/>
      <c r="G42" s="196"/>
      <c r="H42" s="196"/>
      <c r="I42" s="196"/>
      <c r="J42" s="196"/>
      <c r="K42" s="196"/>
      <c r="L42" s="196"/>
    </row>
    <row r="43" spans="1:27" ht="14.25" customHeight="1">
      <c r="A43" s="196" t="s">
        <v>145</v>
      </c>
      <c r="B43" s="196"/>
      <c r="C43" s="196"/>
      <c r="D43" s="196"/>
      <c r="E43" s="196"/>
      <c r="F43" s="196"/>
      <c r="G43" s="196"/>
      <c r="H43" s="196"/>
      <c r="I43" s="196"/>
      <c r="J43" s="196"/>
      <c r="K43" s="196"/>
      <c r="L43" s="196"/>
    </row>
    <row r="44" spans="1:27" ht="14.25" customHeight="1">
      <c r="A44" s="196" t="s">
        <v>146</v>
      </c>
      <c r="B44" s="196"/>
      <c r="C44" s="196"/>
      <c r="D44" s="196"/>
      <c r="E44" s="196"/>
      <c r="F44" s="196"/>
      <c r="G44" s="196"/>
      <c r="H44" s="196"/>
      <c r="I44" s="196"/>
      <c r="J44" s="196"/>
      <c r="K44" s="196"/>
      <c r="L44" s="196"/>
    </row>
    <row r="45" spans="1:27" ht="14.25" customHeight="1">
      <c r="A45" s="196" t="s">
        <v>147</v>
      </c>
      <c r="B45" s="196"/>
      <c r="C45" s="196"/>
      <c r="D45" s="196"/>
      <c r="E45" s="196"/>
      <c r="F45" s="196"/>
      <c r="G45" s="196"/>
      <c r="H45" s="196"/>
      <c r="I45" s="196"/>
      <c r="J45" s="196"/>
      <c r="K45" s="196"/>
      <c r="L45" s="196"/>
    </row>
    <row r="46" spans="1:27" ht="14.25" customHeight="1">
      <c r="A46" s="196" t="s">
        <v>148</v>
      </c>
      <c r="B46" s="196"/>
      <c r="C46" s="196"/>
      <c r="D46" s="196"/>
      <c r="E46" s="196"/>
      <c r="F46" s="196"/>
      <c r="G46" s="196"/>
      <c r="H46" s="196"/>
      <c r="I46" s="196"/>
      <c r="J46" s="196"/>
      <c r="K46" s="196"/>
      <c r="L46" s="196"/>
    </row>
    <row r="47" spans="1:27" ht="14.25" customHeight="1">
      <c r="A47" s="196" t="s">
        <v>149</v>
      </c>
      <c r="B47" s="196"/>
      <c r="C47" s="196"/>
      <c r="D47" s="196"/>
      <c r="E47" s="196"/>
      <c r="F47" s="196"/>
      <c r="G47" s="196"/>
      <c r="H47" s="196"/>
      <c r="I47" s="196"/>
      <c r="J47" s="196"/>
      <c r="K47" s="196"/>
      <c r="L47" s="196"/>
    </row>
    <row r="48" spans="1:27" ht="14.25" customHeight="1">
      <c r="A48" s="196" t="s">
        <v>150</v>
      </c>
      <c r="B48" s="196"/>
      <c r="C48" s="196"/>
      <c r="D48" s="196"/>
      <c r="E48" s="196"/>
      <c r="F48" s="196"/>
      <c r="G48" s="196"/>
      <c r="H48" s="196"/>
      <c r="I48" s="196"/>
      <c r="J48" s="196"/>
      <c r="K48" s="196"/>
      <c r="L48" s="196"/>
    </row>
    <row r="49" spans="1:12" ht="14.25" customHeight="1">
      <c r="A49" s="196" t="s">
        <v>151</v>
      </c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196"/>
    </row>
    <row r="50" spans="1:12" ht="14.25" customHeight="1">
      <c r="A50" s="196" t="s">
        <v>152</v>
      </c>
      <c r="B50" s="196"/>
      <c r="C50" s="196"/>
      <c r="D50" s="196"/>
      <c r="E50" s="196"/>
      <c r="F50" s="196"/>
      <c r="G50" s="196"/>
      <c r="H50" s="196"/>
      <c r="I50" s="196"/>
      <c r="J50" s="196"/>
      <c r="K50" s="196"/>
      <c r="L50" s="196"/>
    </row>
    <row r="51" spans="1:12" ht="14.25" customHeight="1">
      <c r="A51" s="196" t="s">
        <v>153</v>
      </c>
      <c r="B51" s="196"/>
      <c r="C51" s="196"/>
      <c r="D51" s="196"/>
      <c r="E51" s="196"/>
      <c r="F51" s="196"/>
      <c r="G51" s="196"/>
      <c r="H51" s="196"/>
      <c r="I51" s="196"/>
      <c r="J51" s="196"/>
      <c r="K51" s="196"/>
      <c r="L51" s="196"/>
    </row>
    <row r="52" spans="1:12" ht="14.25" customHeight="1">
      <c r="A52" s="196" t="s">
        <v>154</v>
      </c>
      <c r="B52" s="196"/>
      <c r="C52" s="196"/>
      <c r="D52" s="196"/>
      <c r="E52" s="196"/>
      <c r="F52" s="196"/>
      <c r="G52" s="196"/>
      <c r="H52" s="196"/>
      <c r="I52" s="196"/>
      <c r="J52" s="196"/>
      <c r="K52" s="196"/>
      <c r="L52" s="196"/>
    </row>
    <row r="53" spans="1:12" ht="14.25" customHeight="1">
      <c r="A53" s="196" t="s">
        <v>155</v>
      </c>
      <c r="B53" s="196"/>
      <c r="C53" s="196"/>
      <c r="D53" s="196"/>
      <c r="E53" s="196"/>
      <c r="F53" s="196"/>
      <c r="G53" s="196"/>
      <c r="H53" s="196"/>
      <c r="I53" s="196"/>
      <c r="J53" s="196"/>
      <c r="K53" s="196"/>
      <c r="L53" s="196"/>
    </row>
    <row r="54" spans="1:12" ht="14.25" customHeight="1">
      <c r="A54" s="196" t="s">
        <v>156</v>
      </c>
      <c r="B54" s="196"/>
      <c r="C54" s="196"/>
      <c r="D54" s="196"/>
      <c r="E54" s="196"/>
      <c r="F54" s="196"/>
      <c r="G54" s="196"/>
      <c r="H54" s="196"/>
      <c r="I54" s="196"/>
      <c r="J54" s="196"/>
      <c r="K54" s="196"/>
      <c r="L54" s="196"/>
    </row>
    <row r="55" spans="1:12" ht="14.25" customHeight="1">
      <c r="A55" s="196" t="s">
        <v>157</v>
      </c>
      <c r="B55" s="196"/>
      <c r="C55" s="196"/>
      <c r="D55" s="196"/>
      <c r="E55" s="196"/>
      <c r="F55" s="196"/>
      <c r="G55" s="196"/>
      <c r="H55" s="196"/>
      <c r="I55" s="196"/>
      <c r="J55" s="196"/>
      <c r="K55" s="196"/>
      <c r="L55" s="196"/>
    </row>
    <row r="56" spans="1:12" ht="14.25" customHeight="1">
      <c r="A56" s="196" t="s">
        <v>158</v>
      </c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</row>
    <row r="57" spans="1:12" ht="14.25" customHeight="1">
      <c r="A57" s="196" t="s">
        <v>159</v>
      </c>
      <c r="B57" s="196"/>
      <c r="C57" s="196"/>
      <c r="D57" s="196"/>
      <c r="E57" s="196"/>
      <c r="F57" s="196"/>
      <c r="G57" s="196"/>
      <c r="H57" s="196"/>
      <c r="I57" s="196"/>
      <c r="J57" s="196"/>
      <c r="K57" s="196"/>
      <c r="L57" s="196"/>
    </row>
    <row r="58" spans="1:12" ht="14.25" customHeight="1">
      <c r="A58" s="196" t="s">
        <v>160</v>
      </c>
      <c r="B58" s="196"/>
      <c r="C58" s="196"/>
      <c r="D58" s="196"/>
      <c r="E58" s="196"/>
      <c r="F58" s="196"/>
      <c r="G58" s="196"/>
      <c r="H58" s="196"/>
      <c r="I58" s="196"/>
      <c r="J58" s="196"/>
      <c r="K58" s="196"/>
      <c r="L58" s="196"/>
    </row>
    <row r="59" spans="1:12" ht="14.25" customHeight="1">
      <c r="A59" s="196" t="s">
        <v>161</v>
      </c>
      <c r="B59" s="196"/>
      <c r="C59" s="196"/>
      <c r="D59" s="196"/>
      <c r="E59" s="196"/>
      <c r="F59" s="196"/>
      <c r="G59" s="196"/>
      <c r="H59" s="196"/>
      <c r="I59" s="196"/>
      <c r="J59" s="196"/>
      <c r="K59" s="196"/>
      <c r="L59" s="196"/>
    </row>
    <row r="60" spans="1:12" ht="14.25" customHeight="1">
      <c r="A60" s="196" t="s">
        <v>162</v>
      </c>
      <c r="B60" s="196"/>
      <c r="C60" s="196"/>
      <c r="D60" s="196"/>
      <c r="E60" s="196"/>
      <c r="F60" s="196"/>
      <c r="G60" s="196"/>
      <c r="H60" s="196"/>
      <c r="I60" s="196"/>
      <c r="J60" s="196"/>
      <c r="K60" s="196"/>
      <c r="L60" s="196"/>
    </row>
    <row r="61" spans="1:12" ht="14.25" customHeight="1">
      <c r="A61" s="196" t="s">
        <v>163</v>
      </c>
      <c r="B61" s="196"/>
      <c r="C61" s="196"/>
      <c r="D61" s="196"/>
      <c r="E61" s="196"/>
      <c r="F61" s="196"/>
      <c r="G61" s="196"/>
      <c r="H61" s="196"/>
      <c r="I61" s="196"/>
      <c r="J61" s="196"/>
      <c r="K61" s="196"/>
      <c r="L61" s="196"/>
    </row>
    <row r="62" spans="1:12" ht="14.25" customHeight="1">
      <c r="A62" s="196" t="s">
        <v>164</v>
      </c>
      <c r="B62" s="196"/>
      <c r="C62" s="196"/>
      <c r="D62" s="196"/>
      <c r="E62" s="196"/>
      <c r="F62" s="196"/>
      <c r="G62" s="196"/>
      <c r="H62" s="196"/>
      <c r="I62" s="196"/>
      <c r="J62" s="196"/>
      <c r="K62" s="196"/>
      <c r="L62" s="196"/>
    </row>
    <row r="63" spans="1:12" ht="14.25" customHeight="1">
      <c r="A63" s="196" t="s">
        <v>165</v>
      </c>
      <c r="B63" s="196"/>
      <c r="C63" s="196"/>
      <c r="D63" s="196"/>
      <c r="E63" s="196"/>
      <c r="F63" s="196"/>
      <c r="G63" s="196"/>
      <c r="H63" s="196"/>
      <c r="I63" s="196"/>
      <c r="J63" s="196"/>
      <c r="K63" s="196"/>
      <c r="L63" s="196"/>
    </row>
  </sheetData>
  <mergeCells count="63">
    <mergeCell ref="X21:X22"/>
    <mergeCell ref="Y21:Y22"/>
    <mergeCell ref="Z20:Z22"/>
    <mergeCell ref="AA20:AA22"/>
    <mergeCell ref="A60:L60"/>
    <mergeCell ref="A61:L61"/>
    <mergeCell ref="A62:L62"/>
    <mergeCell ref="A63:L63"/>
    <mergeCell ref="A16:A18"/>
    <mergeCell ref="A21:A22"/>
    <mergeCell ref="B21:B22"/>
    <mergeCell ref="C21:C22"/>
    <mergeCell ref="D21:D22"/>
    <mergeCell ref="E21:E22"/>
    <mergeCell ref="F21:F22"/>
    <mergeCell ref="G21:G22"/>
    <mergeCell ref="H21:H22"/>
    <mergeCell ref="A55:L55"/>
    <mergeCell ref="A56:L56"/>
    <mergeCell ref="A57:L57"/>
    <mergeCell ref="A58:L58"/>
    <mergeCell ref="A59:L59"/>
    <mergeCell ref="A50:L50"/>
    <mergeCell ref="A51:L51"/>
    <mergeCell ref="A52:L52"/>
    <mergeCell ref="A53:L53"/>
    <mergeCell ref="A54:L54"/>
    <mergeCell ref="A45:L45"/>
    <mergeCell ref="A46:L46"/>
    <mergeCell ref="A47:L47"/>
    <mergeCell ref="A48:L48"/>
    <mergeCell ref="A49:L49"/>
    <mergeCell ref="A40:L40"/>
    <mergeCell ref="A41:L41"/>
    <mergeCell ref="A42:L42"/>
    <mergeCell ref="A43:L43"/>
    <mergeCell ref="A44:L44"/>
    <mergeCell ref="A35:L35"/>
    <mergeCell ref="A36:L36"/>
    <mergeCell ref="A37:L37"/>
    <mergeCell ref="A38:L38"/>
    <mergeCell ref="A39:L39"/>
    <mergeCell ref="I21:J21"/>
    <mergeCell ref="K21:L21"/>
    <mergeCell ref="T21:U21"/>
    <mergeCell ref="V21:W21"/>
    <mergeCell ref="A34:L34"/>
    <mergeCell ref="M21:M22"/>
    <mergeCell ref="N21:N22"/>
    <mergeCell ref="O21:O22"/>
    <mergeCell ref="P21:P22"/>
    <mergeCell ref="Q21:Q22"/>
    <mergeCell ref="R21:R22"/>
    <mergeCell ref="S21:S22"/>
    <mergeCell ref="B16:AA16"/>
    <mergeCell ref="B17:AA17"/>
    <mergeCell ref="B18:AA18"/>
    <mergeCell ref="C19:AA19"/>
    <mergeCell ref="A20:B20"/>
    <mergeCell ref="C20:E20"/>
    <mergeCell ref="F20:L20"/>
    <mergeCell ref="M20:S20"/>
    <mergeCell ref="T20:Y20"/>
  </mergeCells>
  <dataValidations count="2">
    <dataValidation type="list" allowBlank="1" sqref="H23:H32" xr:uid="{00000000-0002-0000-0700-000000000000}">
      <formula1>"SERVIÇO,CURSO,EVENTO,REUNIÃO,OUTROS"</formula1>
    </dataValidation>
    <dataValidation type="list" allowBlank="1" sqref="P23:P32" xr:uid="{00000000-0002-0000-0700-000001000000}">
      <formula1>#REF!</formula1>
    </dataValidation>
  </dataValidation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A79"/>
  <sheetViews>
    <sheetView workbookViewId="0">
      <selection activeCell="A5" sqref="A5"/>
    </sheetView>
  </sheetViews>
  <sheetFormatPr defaultColWidth="9" defaultRowHeight="14"/>
  <cols>
    <col min="3" max="3" width="36.08203125" customWidth="1"/>
    <col min="5" max="5" width="27.58203125" customWidth="1"/>
    <col min="6" max="6" width="36.33203125" customWidth="1"/>
    <col min="7" max="7" width="12.83203125" customWidth="1"/>
    <col min="12" max="12" width="11.58203125" customWidth="1"/>
    <col min="13" max="13" width="11.33203125" customWidth="1"/>
    <col min="14" max="14" width="11.5" customWidth="1"/>
    <col min="15" max="15" width="12.83203125" customWidth="1"/>
    <col min="16" max="16" width="14.08203125" customWidth="1"/>
    <col min="17" max="17" width="11.08203125" customWidth="1"/>
    <col min="18" max="18" width="11.33203125" customWidth="1"/>
    <col min="19" max="19" width="11.58203125" customWidth="1"/>
    <col min="26" max="26" width="13.58203125" customWidth="1"/>
  </cols>
  <sheetData>
    <row r="2" spans="1:27" ht="21">
      <c r="A2" s="197"/>
      <c r="B2" s="189" t="s">
        <v>69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</row>
    <row r="3" spans="1:27" ht="21">
      <c r="A3" s="197"/>
      <c r="B3" s="189" t="s">
        <v>70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</row>
    <row r="4" spans="1:27" ht="21">
      <c r="A4" s="197"/>
      <c r="B4" s="189" t="s">
        <v>71</v>
      </c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</row>
    <row r="5" spans="1:27" ht="15" customHeight="1">
      <c r="A5" s="3" t="s">
        <v>615</v>
      </c>
      <c r="B5" s="4"/>
      <c r="C5" s="190" t="s">
        <v>4</v>
      </c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</row>
    <row r="6" spans="1:27" ht="15" customHeight="1">
      <c r="A6" s="191" t="s">
        <v>5</v>
      </c>
      <c r="B6" s="191"/>
      <c r="C6" s="191" t="s">
        <v>6</v>
      </c>
      <c r="D6" s="191"/>
      <c r="E6" s="191"/>
      <c r="F6" s="192" t="s">
        <v>7</v>
      </c>
      <c r="G6" s="192"/>
      <c r="H6" s="192"/>
      <c r="I6" s="192"/>
      <c r="J6" s="192"/>
      <c r="K6" s="192"/>
      <c r="L6" s="192"/>
      <c r="M6" s="191" t="s">
        <v>8</v>
      </c>
      <c r="N6" s="191"/>
      <c r="O6" s="191"/>
      <c r="P6" s="191"/>
      <c r="Q6" s="191"/>
      <c r="R6" s="191"/>
      <c r="S6" s="191"/>
      <c r="T6" s="191" t="s">
        <v>9</v>
      </c>
      <c r="U6" s="191"/>
      <c r="V6" s="191"/>
      <c r="W6" s="191"/>
      <c r="X6" s="191"/>
      <c r="Y6" s="191"/>
      <c r="Z6" s="191" t="s">
        <v>166</v>
      </c>
      <c r="AA6" s="191" t="s">
        <v>167</v>
      </c>
    </row>
    <row r="7" spans="1:27" ht="15" customHeight="1">
      <c r="A7" s="200" t="s">
        <v>12</v>
      </c>
      <c r="B7" s="200" t="s">
        <v>13</v>
      </c>
      <c r="C7" s="200" t="s">
        <v>14</v>
      </c>
      <c r="D7" s="200" t="s">
        <v>15</v>
      </c>
      <c r="E7" s="200" t="s">
        <v>16</v>
      </c>
      <c r="F7" s="200" t="s">
        <v>72</v>
      </c>
      <c r="G7" s="200" t="s">
        <v>73</v>
      </c>
      <c r="H7" s="200" t="s">
        <v>74</v>
      </c>
      <c r="I7" s="191" t="s">
        <v>20</v>
      </c>
      <c r="J7" s="191"/>
      <c r="K7" s="193" t="s">
        <v>21</v>
      </c>
      <c r="L7" s="193"/>
      <c r="M7" s="191" t="s">
        <v>75</v>
      </c>
      <c r="N7" s="191" t="s">
        <v>76</v>
      </c>
      <c r="O7" s="191" t="s">
        <v>77</v>
      </c>
      <c r="P7" s="191" t="s">
        <v>78</v>
      </c>
      <c r="Q7" s="193" t="s">
        <v>79</v>
      </c>
      <c r="R7" s="193" t="s">
        <v>80</v>
      </c>
      <c r="S7" s="193" t="s">
        <v>81</v>
      </c>
      <c r="T7" s="193" t="s">
        <v>28</v>
      </c>
      <c r="U7" s="193"/>
      <c r="V7" s="193" t="s">
        <v>29</v>
      </c>
      <c r="W7" s="193"/>
      <c r="X7" s="191" t="s">
        <v>82</v>
      </c>
      <c r="Y7" s="193" t="s">
        <v>83</v>
      </c>
      <c r="Z7" s="191"/>
      <c r="AA7" s="191"/>
    </row>
    <row r="8" spans="1:27" ht="42">
      <c r="A8" s="200"/>
      <c r="B8" s="200"/>
      <c r="C8" s="200"/>
      <c r="D8" s="200"/>
      <c r="E8" s="200"/>
      <c r="F8" s="200"/>
      <c r="G8" s="200"/>
      <c r="H8" s="200"/>
      <c r="I8" s="32" t="s">
        <v>84</v>
      </c>
      <c r="J8" s="6" t="s">
        <v>85</v>
      </c>
      <c r="K8" s="6" t="s">
        <v>86</v>
      </c>
      <c r="L8" s="18" t="s">
        <v>87</v>
      </c>
      <c r="M8" s="191"/>
      <c r="N8" s="191"/>
      <c r="O8" s="191"/>
      <c r="P8" s="191"/>
      <c r="Q8" s="191"/>
      <c r="R8" s="191"/>
      <c r="S8" s="191"/>
      <c r="T8" s="6" t="s">
        <v>88</v>
      </c>
      <c r="U8" s="18" t="s">
        <v>89</v>
      </c>
      <c r="V8" s="6" t="s">
        <v>90</v>
      </c>
      <c r="W8" s="18" t="s">
        <v>91</v>
      </c>
      <c r="X8" s="191"/>
      <c r="Y8" s="191"/>
      <c r="Z8" s="191"/>
      <c r="AA8" s="191"/>
    </row>
    <row r="9" spans="1:27" ht="113" customHeight="1">
      <c r="A9" s="8"/>
      <c r="B9" s="33"/>
      <c r="C9" s="17" t="s">
        <v>353</v>
      </c>
      <c r="D9" s="34"/>
      <c r="E9" s="88" t="s">
        <v>218</v>
      </c>
      <c r="F9" s="17" t="s">
        <v>354</v>
      </c>
      <c r="G9" s="50"/>
      <c r="H9" s="34"/>
      <c r="I9" s="34" t="s">
        <v>99</v>
      </c>
      <c r="J9" s="103" t="s">
        <v>100</v>
      </c>
      <c r="K9" s="34" t="s">
        <v>108</v>
      </c>
      <c r="L9" s="104" t="s">
        <v>109</v>
      </c>
      <c r="M9" s="105">
        <v>45509</v>
      </c>
      <c r="N9" s="105">
        <v>45509</v>
      </c>
      <c r="O9" s="106" t="s">
        <v>110</v>
      </c>
      <c r="P9" s="107" t="s">
        <v>111</v>
      </c>
      <c r="Q9" s="107">
        <v>969.44</v>
      </c>
      <c r="R9" s="107">
        <v>969.44</v>
      </c>
      <c r="S9" s="113">
        <f t="shared" ref="S9:S19" si="0">Q9+R9</f>
        <v>1938.88</v>
      </c>
      <c r="T9" s="34"/>
      <c r="U9" s="107"/>
      <c r="V9" s="34"/>
      <c r="W9" s="107"/>
      <c r="X9" s="34"/>
      <c r="Y9" s="113"/>
      <c r="Z9" s="113">
        <f t="shared" ref="Z9:Z48" si="1">S9+Y9</f>
        <v>1938.88</v>
      </c>
      <c r="AA9" s="27"/>
    </row>
    <row r="10" spans="1:27" ht="121.5" customHeight="1">
      <c r="A10" s="8"/>
      <c r="B10" s="33"/>
      <c r="C10" s="17" t="s">
        <v>355</v>
      </c>
      <c r="D10" s="34"/>
      <c r="E10" s="89" t="s">
        <v>356</v>
      </c>
      <c r="F10" s="17" t="s">
        <v>354</v>
      </c>
      <c r="G10" s="50"/>
      <c r="H10" s="34"/>
      <c r="I10" s="34" t="s">
        <v>99</v>
      </c>
      <c r="J10" s="103" t="s">
        <v>100</v>
      </c>
      <c r="K10" s="34" t="s">
        <v>108</v>
      </c>
      <c r="L10" s="104" t="s">
        <v>200</v>
      </c>
      <c r="M10" s="105">
        <v>45509</v>
      </c>
      <c r="N10" s="105" t="s">
        <v>357</v>
      </c>
      <c r="O10" s="106" t="s">
        <v>110</v>
      </c>
      <c r="P10" s="107" t="s">
        <v>111</v>
      </c>
      <c r="Q10" s="107">
        <v>521.92999999999995</v>
      </c>
      <c r="R10" s="107">
        <v>521.92999999999995</v>
      </c>
      <c r="S10" s="113">
        <f t="shared" si="0"/>
        <v>1043.8599999999999</v>
      </c>
      <c r="T10" s="8"/>
      <c r="U10" s="23"/>
      <c r="V10" s="8"/>
      <c r="W10" s="23"/>
      <c r="X10" s="8"/>
      <c r="Y10" s="24"/>
      <c r="Z10" s="113">
        <f t="shared" si="1"/>
        <v>1043.8599999999999</v>
      </c>
      <c r="AA10" s="27"/>
    </row>
    <row r="11" spans="1:27" ht="121.5" customHeight="1">
      <c r="A11" s="8"/>
      <c r="B11" s="33"/>
      <c r="C11" s="90" t="s">
        <v>358</v>
      </c>
      <c r="D11" s="91"/>
      <c r="E11" s="92" t="s">
        <v>359</v>
      </c>
      <c r="F11" s="17" t="s">
        <v>360</v>
      </c>
      <c r="G11" s="50"/>
      <c r="H11" s="34" t="s">
        <v>7</v>
      </c>
      <c r="I11" s="34" t="s">
        <v>99</v>
      </c>
      <c r="J11" s="103" t="s">
        <v>100</v>
      </c>
      <c r="K11" s="34" t="s">
        <v>108</v>
      </c>
      <c r="L11" s="104" t="s">
        <v>109</v>
      </c>
      <c r="M11" s="105">
        <v>45510</v>
      </c>
      <c r="N11" s="105">
        <v>45513</v>
      </c>
      <c r="O11" s="106" t="s">
        <v>135</v>
      </c>
      <c r="P11" s="107" t="s">
        <v>111</v>
      </c>
      <c r="Q11" s="107">
        <v>632.12</v>
      </c>
      <c r="R11" s="107">
        <v>744.41</v>
      </c>
      <c r="S11" s="113">
        <f t="shared" si="0"/>
        <v>1376.53</v>
      </c>
      <c r="T11" s="8"/>
      <c r="U11" s="23"/>
      <c r="V11" s="8"/>
      <c r="W11" s="23"/>
      <c r="X11" s="8"/>
      <c r="Y11" s="24"/>
      <c r="Z11" s="113">
        <f t="shared" si="1"/>
        <v>1376.53</v>
      </c>
      <c r="AA11" s="27"/>
    </row>
    <row r="12" spans="1:27" ht="121.5" customHeight="1">
      <c r="A12" s="8"/>
      <c r="B12" s="33"/>
      <c r="C12" s="90" t="s">
        <v>361</v>
      </c>
      <c r="D12" s="91"/>
      <c r="E12" s="89" t="s">
        <v>105</v>
      </c>
      <c r="F12" s="17" t="s">
        <v>362</v>
      </c>
      <c r="G12" s="50"/>
      <c r="H12" s="34"/>
      <c r="I12" s="34" t="s">
        <v>99</v>
      </c>
      <c r="J12" s="103" t="s">
        <v>100</v>
      </c>
      <c r="K12" s="34" t="s">
        <v>108</v>
      </c>
      <c r="L12" s="104" t="s">
        <v>200</v>
      </c>
      <c r="M12" s="105">
        <v>45511</v>
      </c>
      <c r="N12" s="105">
        <v>45512</v>
      </c>
      <c r="O12" s="106" t="s">
        <v>110</v>
      </c>
      <c r="P12" s="107" t="s">
        <v>111</v>
      </c>
      <c r="Q12" s="107">
        <v>1039.74</v>
      </c>
      <c r="R12" s="107">
        <v>1039.74</v>
      </c>
      <c r="S12" s="113">
        <f t="shared" si="0"/>
        <v>2079.48</v>
      </c>
      <c r="T12" s="8"/>
      <c r="U12" s="23"/>
      <c r="V12" s="8"/>
      <c r="W12" s="23"/>
      <c r="X12" s="8"/>
      <c r="Y12" s="24"/>
      <c r="Z12" s="113">
        <f t="shared" si="1"/>
        <v>2079.48</v>
      </c>
      <c r="AA12" s="27"/>
    </row>
    <row r="13" spans="1:27" ht="121.5" customHeight="1">
      <c r="A13" s="8"/>
      <c r="B13" s="33"/>
      <c r="C13" s="17" t="s">
        <v>353</v>
      </c>
      <c r="D13" s="91"/>
      <c r="E13" s="93" t="s">
        <v>320</v>
      </c>
      <c r="F13" s="17" t="s">
        <v>362</v>
      </c>
      <c r="G13" s="50"/>
      <c r="H13" s="34"/>
      <c r="I13" s="34" t="s">
        <v>99</v>
      </c>
      <c r="J13" s="103" t="s">
        <v>100</v>
      </c>
      <c r="K13" s="34" t="s">
        <v>108</v>
      </c>
      <c r="L13" s="104" t="s">
        <v>200</v>
      </c>
      <c r="M13" s="105">
        <v>45511</v>
      </c>
      <c r="N13" s="105">
        <v>45512</v>
      </c>
      <c r="O13" s="106" t="s">
        <v>110</v>
      </c>
      <c r="P13" s="107" t="s">
        <v>111</v>
      </c>
      <c r="Q13" s="107">
        <v>1039.74</v>
      </c>
      <c r="R13" s="107">
        <v>1039.74</v>
      </c>
      <c r="S13" s="113">
        <f t="shared" si="0"/>
        <v>2079.48</v>
      </c>
      <c r="T13" s="8"/>
      <c r="U13" s="23"/>
      <c r="V13" s="8"/>
      <c r="W13" s="23"/>
      <c r="X13" s="8"/>
      <c r="Y13" s="24"/>
      <c r="Z13" s="113">
        <f t="shared" si="1"/>
        <v>2079.48</v>
      </c>
      <c r="AA13" s="27"/>
    </row>
    <row r="14" spans="1:27" ht="121.5" customHeight="1">
      <c r="A14" s="8"/>
      <c r="B14" s="33"/>
      <c r="C14" s="90" t="s">
        <v>363</v>
      </c>
      <c r="D14" s="91"/>
      <c r="E14" s="89" t="s">
        <v>364</v>
      </c>
      <c r="F14" s="17" t="s">
        <v>362</v>
      </c>
      <c r="G14" s="50"/>
      <c r="H14" s="34"/>
      <c r="I14" s="34" t="s">
        <v>99</v>
      </c>
      <c r="J14" s="103" t="s">
        <v>100</v>
      </c>
      <c r="K14" s="34" t="s">
        <v>108</v>
      </c>
      <c r="L14" s="104" t="s">
        <v>200</v>
      </c>
      <c r="M14" s="105">
        <v>45511</v>
      </c>
      <c r="N14" s="105">
        <v>45512</v>
      </c>
      <c r="O14" s="106" t="s">
        <v>246</v>
      </c>
      <c r="P14" s="107" t="s">
        <v>111</v>
      </c>
      <c r="Q14" s="107">
        <v>1762.99</v>
      </c>
      <c r="R14" s="107">
        <v>1214.31</v>
      </c>
      <c r="S14" s="113">
        <f t="shared" si="0"/>
        <v>2977.3</v>
      </c>
      <c r="T14" s="8"/>
      <c r="U14" s="23"/>
      <c r="V14" s="8"/>
      <c r="W14" s="23"/>
      <c r="X14" s="8"/>
      <c r="Y14" s="24"/>
      <c r="Z14" s="113">
        <f t="shared" si="1"/>
        <v>2977.3</v>
      </c>
      <c r="AA14" s="27"/>
    </row>
    <row r="15" spans="1:27" ht="121.5" customHeight="1">
      <c r="A15" s="8"/>
      <c r="B15" s="33"/>
      <c r="C15" s="17" t="s">
        <v>365</v>
      </c>
      <c r="D15" s="34"/>
      <c r="E15" s="89" t="s">
        <v>366</v>
      </c>
      <c r="F15" s="92" t="s">
        <v>367</v>
      </c>
      <c r="G15" s="50"/>
      <c r="H15" s="34"/>
      <c r="I15" s="34" t="s">
        <v>99</v>
      </c>
      <c r="J15" s="103" t="s">
        <v>100</v>
      </c>
      <c r="K15" s="34" t="s">
        <v>108</v>
      </c>
      <c r="L15" s="104" t="s">
        <v>109</v>
      </c>
      <c r="M15" s="105">
        <v>45511</v>
      </c>
      <c r="N15" s="105">
        <v>45512</v>
      </c>
      <c r="O15" s="106" t="s">
        <v>368</v>
      </c>
      <c r="P15" s="107" t="s">
        <v>111</v>
      </c>
      <c r="Q15" s="107">
        <v>1462.12</v>
      </c>
      <c r="R15" s="107">
        <v>1364.99</v>
      </c>
      <c r="S15" s="113">
        <f t="shared" si="0"/>
        <v>2827.1099999999997</v>
      </c>
      <c r="T15" s="8"/>
      <c r="U15" s="23"/>
      <c r="V15" s="8"/>
      <c r="W15" s="23"/>
      <c r="X15" s="8"/>
      <c r="Y15" s="24"/>
      <c r="Z15" s="113">
        <f t="shared" si="1"/>
        <v>2827.1099999999997</v>
      </c>
      <c r="AA15" s="27"/>
    </row>
    <row r="16" spans="1:27" ht="121.5" customHeight="1">
      <c r="A16" s="8"/>
      <c r="B16" s="33"/>
      <c r="C16" s="90" t="s">
        <v>369</v>
      </c>
      <c r="D16" s="91"/>
      <c r="E16" s="93" t="s">
        <v>332</v>
      </c>
      <c r="F16" s="17" t="s">
        <v>370</v>
      </c>
      <c r="G16" s="50"/>
      <c r="H16" s="34" t="s">
        <v>7</v>
      </c>
      <c r="I16" s="34" t="s">
        <v>99</v>
      </c>
      <c r="J16" s="103" t="s">
        <v>100</v>
      </c>
      <c r="K16" s="34" t="s">
        <v>108</v>
      </c>
      <c r="L16" s="104" t="s">
        <v>200</v>
      </c>
      <c r="M16" s="105">
        <v>45511</v>
      </c>
      <c r="N16" s="105"/>
      <c r="O16" s="106" t="s">
        <v>110</v>
      </c>
      <c r="P16" s="107" t="s">
        <v>111</v>
      </c>
      <c r="Q16" s="107">
        <v>545</v>
      </c>
      <c r="R16" s="107"/>
      <c r="S16" s="113">
        <f t="shared" si="0"/>
        <v>545</v>
      </c>
      <c r="T16" s="8"/>
      <c r="U16" s="23"/>
      <c r="V16" s="8"/>
      <c r="W16" s="23"/>
      <c r="X16" s="8"/>
      <c r="Y16" s="24"/>
      <c r="Z16" s="113">
        <f t="shared" si="1"/>
        <v>545</v>
      </c>
      <c r="AA16" s="27"/>
    </row>
    <row r="17" spans="1:27" ht="121.5" customHeight="1">
      <c r="A17" s="8"/>
      <c r="B17" s="33"/>
      <c r="C17" s="90" t="s">
        <v>369</v>
      </c>
      <c r="D17" s="91"/>
      <c r="E17" s="92" t="s">
        <v>305</v>
      </c>
      <c r="F17" s="17" t="s">
        <v>371</v>
      </c>
      <c r="G17" s="50"/>
      <c r="H17" s="34" t="s">
        <v>7</v>
      </c>
      <c r="I17" s="34" t="s">
        <v>108</v>
      </c>
      <c r="J17" s="103" t="s">
        <v>200</v>
      </c>
      <c r="K17" s="34" t="s">
        <v>97</v>
      </c>
      <c r="L17" s="104" t="s">
        <v>98</v>
      </c>
      <c r="M17" s="105">
        <v>45513</v>
      </c>
      <c r="N17" s="105"/>
      <c r="O17" s="106" t="s">
        <v>110</v>
      </c>
      <c r="P17" s="107" t="s">
        <v>111</v>
      </c>
      <c r="Q17" s="107">
        <v>831.96</v>
      </c>
      <c r="R17" s="107"/>
      <c r="S17" s="113">
        <f t="shared" si="0"/>
        <v>831.96</v>
      </c>
      <c r="T17" s="8"/>
      <c r="U17" s="23"/>
      <c r="V17" s="8"/>
      <c r="W17" s="23"/>
      <c r="X17" s="8"/>
      <c r="Y17" s="24"/>
      <c r="Z17" s="113">
        <f t="shared" si="1"/>
        <v>831.96</v>
      </c>
      <c r="AA17" s="27"/>
    </row>
    <row r="18" spans="1:27" ht="121.5" customHeight="1">
      <c r="A18" s="8"/>
      <c r="B18" s="33"/>
      <c r="C18" s="17" t="s">
        <v>369</v>
      </c>
      <c r="D18" s="34"/>
      <c r="E18" s="35" t="s">
        <v>305</v>
      </c>
      <c r="F18" s="17" t="s">
        <v>371</v>
      </c>
      <c r="G18" s="50"/>
      <c r="H18" s="34" t="s">
        <v>7</v>
      </c>
      <c r="I18" s="34" t="s">
        <v>97</v>
      </c>
      <c r="J18" s="103" t="s">
        <v>98</v>
      </c>
      <c r="K18" s="34" t="s">
        <v>99</v>
      </c>
      <c r="L18" s="104" t="s">
        <v>100</v>
      </c>
      <c r="M18" s="105">
        <v>45516</v>
      </c>
      <c r="N18" s="105"/>
      <c r="O18" s="106" t="s">
        <v>135</v>
      </c>
      <c r="P18" s="107" t="s">
        <v>111</v>
      </c>
      <c r="Q18" s="107">
        <v>1424.1</v>
      </c>
      <c r="R18" s="107"/>
      <c r="S18" s="113">
        <f t="shared" si="0"/>
        <v>1424.1</v>
      </c>
      <c r="T18" s="8"/>
      <c r="U18" s="23"/>
      <c r="V18" s="8"/>
      <c r="W18" s="23"/>
      <c r="X18" s="8"/>
      <c r="Y18" s="24"/>
      <c r="Z18" s="113">
        <f t="shared" si="1"/>
        <v>1424.1</v>
      </c>
      <c r="AA18" s="27"/>
    </row>
    <row r="19" spans="1:27" ht="121.5" customHeight="1">
      <c r="A19" s="8"/>
      <c r="B19" s="33"/>
      <c r="C19" s="17" t="s">
        <v>372</v>
      </c>
      <c r="D19" s="34"/>
      <c r="E19" s="35" t="s">
        <v>373</v>
      </c>
      <c r="F19" s="17" t="s">
        <v>374</v>
      </c>
      <c r="G19" s="50"/>
      <c r="H19" s="34" t="s">
        <v>107</v>
      </c>
      <c r="I19" s="34" t="s">
        <v>99</v>
      </c>
      <c r="J19" s="103" t="s">
        <v>100</v>
      </c>
      <c r="K19" s="34" t="s">
        <v>108</v>
      </c>
      <c r="L19" s="104" t="s">
        <v>109</v>
      </c>
      <c r="M19" s="105">
        <v>45512</v>
      </c>
      <c r="N19" s="105">
        <v>45513</v>
      </c>
      <c r="O19" s="106" t="s">
        <v>375</v>
      </c>
      <c r="P19" s="107" t="s">
        <v>111</v>
      </c>
      <c r="Q19" s="107">
        <v>1247.5</v>
      </c>
      <c r="R19" s="107">
        <v>1215.27</v>
      </c>
      <c r="S19" s="113">
        <f t="shared" si="0"/>
        <v>2462.77</v>
      </c>
      <c r="T19" s="8"/>
      <c r="U19" s="23"/>
      <c r="V19" s="8"/>
      <c r="W19" s="23"/>
      <c r="X19" s="8"/>
      <c r="Y19" s="24"/>
      <c r="Z19" s="113">
        <f t="shared" si="1"/>
        <v>2462.77</v>
      </c>
      <c r="AA19" s="27"/>
    </row>
    <row r="20" spans="1:27" ht="121.5" customHeight="1">
      <c r="A20" s="8"/>
      <c r="B20" s="33"/>
      <c r="C20" s="17" t="s">
        <v>247</v>
      </c>
      <c r="D20" s="34"/>
      <c r="E20" s="35" t="s">
        <v>376</v>
      </c>
      <c r="F20" s="17" t="s">
        <v>377</v>
      </c>
      <c r="G20" s="67"/>
      <c r="H20" s="34" t="s">
        <v>7</v>
      </c>
      <c r="I20" s="34" t="s">
        <v>99</v>
      </c>
      <c r="J20" s="103" t="s">
        <v>100</v>
      </c>
      <c r="K20" s="34" t="s">
        <v>325</v>
      </c>
      <c r="L20" s="104" t="s">
        <v>326</v>
      </c>
      <c r="M20" s="105">
        <v>39672</v>
      </c>
      <c r="N20" s="105">
        <v>45517</v>
      </c>
      <c r="O20" s="106" t="s">
        <v>110</v>
      </c>
      <c r="P20" s="107" t="s">
        <v>111</v>
      </c>
      <c r="Q20" s="107">
        <v>1850.91</v>
      </c>
      <c r="R20" s="107">
        <v>1850.91</v>
      </c>
      <c r="S20" s="113">
        <f t="shared" ref="S20:S21" si="2">Q20+R20</f>
        <v>3701.82</v>
      </c>
      <c r="T20" s="8"/>
      <c r="U20" s="23"/>
      <c r="V20" s="8"/>
      <c r="W20" s="23"/>
      <c r="X20" s="8"/>
      <c r="Y20" s="24"/>
      <c r="Z20" s="113">
        <f t="shared" si="1"/>
        <v>3701.82</v>
      </c>
      <c r="AA20" s="27"/>
    </row>
    <row r="21" spans="1:27" ht="54.75" customHeight="1">
      <c r="A21" s="8"/>
      <c r="B21" s="33"/>
      <c r="C21" s="17" t="s">
        <v>378</v>
      </c>
      <c r="D21" s="34"/>
      <c r="E21" s="35" t="s">
        <v>379</v>
      </c>
      <c r="F21" s="17" t="s">
        <v>380</v>
      </c>
      <c r="H21" s="34" t="s">
        <v>107</v>
      </c>
      <c r="I21" s="34" t="s">
        <v>242</v>
      </c>
      <c r="J21" s="103" t="s">
        <v>243</v>
      </c>
      <c r="K21" s="34" t="s">
        <v>99</v>
      </c>
      <c r="L21" s="104" t="s">
        <v>100</v>
      </c>
      <c r="M21" s="105">
        <v>45522</v>
      </c>
      <c r="N21" s="105">
        <v>45526</v>
      </c>
      <c r="O21" s="106" t="s">
        <v>110</v>
      </c>
      <c r="P21" s="107" t="s">
        <v>111</v>
      </c>
      <c r="Q21" s="107">
        <v>1025.3499999999999</v>
      </c>
      <c r="R21" s="107">
        <v>1025.3499999999999</v>
      </c>
      <c r="S21" s="113">
        <f t="shared" si="2"/>
        <v>2050.6999999999998</v>
      </c>
      <c r="T21" s="8"/>
      <c r="U21" s="23"/>
      <c r="V21" s="8"/>
      <c r="W21" s="23"/>
      <c r="X21" s="8"/>
      <c r="Y21" s="24"/>
      <c r="Z21" s="113">
        <f t="shared" si="1"/>
        <v>2050.6999999999998</v>
      </c>
      <c r="AA21" s="27"/>
    </row>
    <row r="22" spans="1:27" ht="68.25" customHeight="1">
      <c r="A22" s="8"/>
      <c r="B22" s="76"/>
      <c r="C22" s="94" t="s">
        <v>381</v>
      </c>
      <c r="D22" s="34"/>
      <c r="E22" s="35" t="s">
        <v>379</v>
      </c>
      <c r="F22" s="17" t="s">
        <v>380</v>
      </c>
      <c r="G22" s="94"/>
      <c r="H22" s="34" t="s">
        <v>107</v>
      </c>
      <c r="I22" s="34" t="s">
        <v>242</v>
      </c>
      <c r="J22" s="103" t="s">
        <v>243</v>
      </c>
      <c r="K22" s="34" t="s">
        <v>99</v>
      </c>
      <c r="L22" s="104" t="s">
        <v>100</v>
      </c>
      <c r="M22" s="105">
        <v>45522</v>
      </c>
      <c r="N22" s="105">
        <v>45526</v>
      </c>
      <c r="O22" s="106" t="s">
        <v>110</v>
      </c>
      <c r="P22" s="107" t="s">
        <v>111</v>
      </c>
      <c r="Q22" s="107">
        <v>1025.3499999999999</v>
      </c>
      <c r="R22" s="107">
        <v>1025.3499999999999</v>
      </c>
      <c r="S22" s="113">
        <f t="shared" ref="S22:S48" si="3">Q22+R22</f>
        <v>2050.6999999999998</v>
      </c>
      <c r="T22" s="8"/>
      <c r="U22" s="23"/>
      <c r="V22" s="8"/>
      <c r="W22" s="23"/>
      <c r="X22" s="8"/>
      <c r="Y22" s="24"/>
      <c r="Z22" s="113">
        <f t="shared" si="1"/>
        <v>2050.6999999999998</v>
      </c>
      <c r="AA22" s="27"/>
    </row>
    <row r="23" spans="1:27" ht="68.25" customHeight="1">
      <c r="A23" s="37"/>
      <c r="B23" s="95"/>
      <c r="C23" s="96" t="s">
        <v>382</v>
      </c>
      <c r="D23" s="38"/>
      <c r="E23" s="35" t="s">
        <v>383</v>
      </c>
      <c r="F23" s="17" t="s">
        <v>384</v>
      </c>
      <c r="G23" s="97"/>
      <c r="H23" s="91" t="s">
        <v>178</v>
      </c>
      <c r="I23" s="91" t="s">
        <v>99</v>
      </c>
      <c r="J23" s="103" t="s">
        <v>100</v>
      </c>
      <c r="K23" s="34" t="s">
        <v>179</v>
      </c>
      <c r="L23" s="104" t="s">
        <v>385</v>
      </c>
      <c r="M23" s="105">
        <v>45522</v>
      </c>
      <c r="N23" s="105">
        <v>45528</v>
      </c>
      <c r="O23" s="106" t="s">
        <v>135</v>
      </c>
      <c r="P23" s="107" t="s">
        <v>111</v>
      </c>
      <c r="Q23" s="107">
        <v>1264.5</v>
      </c>
      <c r="R23" s="107">
        <v>1264.5</v>
      </c>
      <c r="S23" s="113">
        <f t="shared" si="3"/>
        <v>2529</v>
      </c>
      <c r="T23" s="8"/>
      <c r="U23" s="23"/>
      <c r="V23" s="8"/>
      <c r="W23" s="23"/>
      <c r="X23" s="8"/>
      <c r="Y23" s="24"/>
      <c r="Z23" s="113">
        <f t="shared" si="1"/>
        <v>2529</v>
      </c>
      <c r="AA23" s="59"/>
    </row>
    <row r="24" spans="1:27" ht="60.75" customHeight="1">
      <c r="A24" s="37"/>
      <c r="B24" s="38" t="s">
        <v>192</v>
      </c>
      <c r="C24" s="77" t="s">
        <v>386</v>
      </c>
      <c r="D24" s="38"/>
      <c r="E24" s="17" t="s">
        <v>320</v>
      </c>
      <c r="F24" s="17" t="s">
        <v>387</v>
      </c>
      <c r="G24" s="97"/>
      <c r="H24" s="91" t="s">
        <v>96</v>
      </c>
      <c r="I24" s="91" t="s">
        <v>99</v>
      </c>
      <c r="J24" s="108" t="s">
        <v>100</v>
      </c>
      <c r="K24" s="34" t="s">
        <v>242</v>
      </c>
      <c r="L24" s="104" t="s">
        <v>243</v>
      </c>
      <c r="M24" s="105">
        <v>45523</v>
      </c>
      <c r="N24" s="105">
        <v>45523</v>
      </c>
      <c r="O24" s="106" t="s">
        <v>110</v>
      </c>
      <c r="P24" s="107" t="s">
        <v>111</v>
      </c>
      <c r="Q24" s="107">
        <v>927.45</v>
      </c>
      <c r="R24" s="107">
        <v>927.46</v>
      </c>
      <c r="S24" s="113">
        <f t="shared" si="3"/>
        <v>1854.91</v>
      </c>
      <c r="T24" s="8"/>
      <c r="U24" s="23"/>
      <c r="V24" s="8"/>
      <c r="W24" s="23"/>
      <c r="X24" s="8"/>
      <c r="Y24" s="24"/>
      <c r="Z24" s="113">
        <f t="shared" si="1"/>
        <v>1854.91</v>
      </c>
      <c r="AA24" s="59"/>
    </row>
    <row r="25" spans="1:27" ht="60" customHeight="1">
      <c r="A25" s="37"/>
      <c r="B25" s="98" t="s">
        <v>192</v>
      </c>
      <c r="C25" s="17" t="s">
        <v>388</v>
      </c>
      <c r="D25" s="50"/>
      <c r="E25" s="30" t="s">
        <v>389</v>
      </c>
      <c r="F25" s="17" t="s">
        <v>387</v>
      </c>
      <c r="G25" s="97"/>
      <c r="H25" s="91" t="s">
        <v>96</v>
      </c>
      <c r="I25" s="91" t="s">
        <v>99</v>
      </c>
      <c r="J25" s="109" t="s">
        <v>100</v>
      </c>
      <c r="K25" s="91" t="s">
        <v>242</v>
      </c>
      <c r="L25" s="110" t="s">
        <v>243</v>
      </c>
      <c r="M25" s="111">
        <v>45523</v>
      </c>
      <c r="N25" s="111">
        <v>45523</v>
      </c>
      <c r="O25" s="111" t="s">
        <v>110</v>
      </c>
      <c r="P25" s="112" t="s">
        <v>111</v>
      </c>
      <c r="Q25" s="107">
        <v>927.45</v>
      </c>
      <c r="R25" s="107">
        <v>927.46</v>
      </c>
      <c r="S25" s="113">
        <f t="shared" si="3"/>
        <v>1854.91</v>
      </c>
      <c r="T25" s="41"/>
      <c r="U25" s="55"/>
      <c r="V25" s="41"/>
      <c r="W25" s="55"/>
      <c r="X25" s="41"/>
      <c r="Y25" s="58"/>
      <c r="Z25" s="113">
        <f t="shared" si="1"/>
        <v>1854.91</v>
      </c>
      <c r="AA25" s="63"/>
    </row>
    <row r="26" spans="1:27" ht="65.25" customHeight="1">
      <c r="A26" s="37"/>
      <c r="B26" s="38" t="s">
        <v>103</v>
      </c>
      <c r="C26" s="43" t="s">
        <v>361</v>
      </c>
      <c r="D26" s="38"/>
      <c r="E26" s="35" t="s">
        <v>105</v>
      </c>
      <c r="F26" s="99" t="s">
        <v>390</v>
      </c>
      <c r="G26" s="97"/>
      <c r="H26" s="91" t="s">
        <v>96</v>
      </c>
      <c r="I26" s="91" t="s">
        <v>99</v>
      </c>
      <c r="J26" s="109" t="s">
        <v>100</v>
      </c>
      <c r="K26" s="91" t="s">
        <v>97</v>
      </c>
      <c r="L26" s="110" t="s">
        <v>98</v>
      </c>
      <c r="M26" s="111">
        <v>45524</v>
      </c>
      <c r="N26" s="111">
        <v>45525</v>
      </c>
      <c r="O26" s="111" t="s">
        <v>135</v>
      </c>
      <c r="P26" s="112" t="s">
        <v>111</v>
      </c>
      <c r="Q26" s="112">
        <v>897.49</v>
      </c>
      <c r="R26" s="112">
        <v>897.49</v>
      </c>
      <c r="S26" s="114">
        <f t="shared" si="3"/>
        <v>1794.98</v>
      </c>
      <c r="T26" s="41"/>
      <c r="U26" s="55"/>
      <c r="V26" s="41"/>
      <c r="W26" s="55"/>
      <c r="X26" s="41"/>
      <c r="Y26" s="58"/>
      <c r="Z26" s="113">
        <f t="shared" si="1"/>
        <v>1794.98</v>
      </c>
      <c r="AA26" s="63"/>
    </row>
    <row r="27" spans="1:27" ht="64.5" customHeight="1">
      <c r="A27" s="37"/>
      <c r="B27" s="38" t="s">
        <v>174</v>
      </c>
      <c r="C27" s="65" t="s">
        <v>175</v>
      </c>
      <c r="D27" s="38"/>
      <c r="E27" s="35" t="s">
        <v>391</v>
      </c>
      <c r="F27" s="100" t="s">
        <v>392</v>
      </c>
      <c r="G27" s="97"/>
      <c r="H27" s="91" t="s">
        <v>7</v>
      </c>
      <c r="I27" s="91" t="s">
        <v>99</v>
      </c>
      <c r="J27" s="109" t="s">
        <v>100</v>
      </c>
      <c r="K27" s="91" t="s">
        <v>393</v>
      </c>
      <c r="L27" s="110" t="s">
        <v>394</v>
      </c>
      <c r="M27" s="111">
        <v>45524</v>
      </c>
      <c r="N27" s="111">
        <v>45527</v>
      </c>
      <c r="O27" s="111" t="s">
        <v>101</v>
      </c>
      <c r="P27" s="112" t="s">
        <v>111</v>
      </c>
      <c r="Q27" s="112">
        <v>1094.72</v>
      </c>
      <c r="R27" s="112">
        <v>1094.73</v>
      </c>
      <c r="S27" s="114">
        <f t="shared" si="3"/>
        <v>2189.4499999999998</v>
      </c>
      <c r="T27" s="41"/>
      <c r="U27" s="55"/>
      <c r="V27" s="41"/>
      <c r="W27" s="55"/>
      <c r="X27" s="41"/>
      <c r="Y27" s="58"/>
      <c r="Z27" s="113">
        <f t="shared" si="1"/>
        <v>2189.4499999999998</v>
      </c>
      <c r="AA27" s="63"/>
    </row>
    <row r="28" spans="1:27" ht="82.5" customHeight="1">
      <c r="A28" s="37"/>
      <c r="B28" s="38" t="s">
        <v>174</v>
      </c>
      <c r="C28" s="42" t="s">
        <v>395</v>
      </c>
      <c r="D28" s="38"/>
      <c r="E28" s="35" t="s">
        <v>391</v>
      </c>
      <c r="F28" s="100" t="s">
        <v>392</v>
      </c>
      <c r="G28" s="97"/>
      <c r="H28" s="91" t="s">
        <v>7</v>
      </c>
      <c r="I28" s="91" t="s">
        <v>99</v>
      </c>
      <c r="J28" s="109" t="s">
        <v>100</v>
      </c>
      <c r="K28" s="91" t="s">
        <v>393</v>
      </c>
      <c r="L28" s="110" t="s">
        <v>394</v>
      </c>
      <c r="M28" s="111">
        <v>45524</v>
      </c>
      <c r="N28" s="111">
        <v>45527</v>
      </c>
      <c r="O28" s="111" t="s">
        <v>101</v>
      </c>
      <c r="P28" s="112" t="s">
        <v>111</v>
      </c>
      <c r="Q28" s="112">
        <v>1094.72</v>
      </c>
      <c r="R28" s="112">
        <v>1094.73</v>
      </c>
      <c r="S28" s="114">
        <f t="shared" si="3"/>
        <v>2189.4499999999998</v>
      </c>
      <c r="T28" s="41"/>
      <c r="U28" s="55"/>
      <c r="V28" s="41"/>
      <c r="W28" s="55"/>
      <c r="X28" s="41"/>
      <c r="Y28" s="58"/>
      <c r="Z28" s="113">
        <f t="shared" si="1"/>
        <v>2189.4499999999998</v>
      </c>
      <c r="AA28" s="63"/>
    </row>
    <row r="29" spans="1:27" ht="82.5" customHeight="1">
      <c r="A29" s="37"/>
      <c r="B29" s="38" t="s">
        <v>396</v>
      </c>
      <c r="C29" s="42" t="s">
        <v>397</v>
      </c>
      <c r="D29" s="38"/>
      <c r="E29" s="35" t="s">
        <v>398</v>
      </c>
      <c r="F29" s="100" t="s">
        <v>399</v>
      </c>
      <c r="G29" s="97"/>
      <c r="H29" s="91" t="s">
        <v>107</v>
      </c>
      <c r="I29" s="91" t="s">
        <v>108</v>
      </c>
      <c r="J29" s="109" t="s">
        <v>200</v>
      </c>
      <c r="K29" s="91" t="s">
        <v>99</v>
      </c>
      <c r="L29" s="110" t="s">
        <v>100</v>
      </c>
      <c r="M29" s="111">
        <v>45526</v>
      </c>
      <c r="N29" s="111">
        <v>45527</v>
      </c>
      <c r="O29" s="111" t="s">
        <v>101</v>
      </c>
      <c r="P29" s="112" t="s">
        <v>111</v>
      </c>
      <c r="Q29" s="112">
        <v>892.26</v>
      </c>
      <c r="R29" s="112">
        <v>892.26</v>
      </c>
      <c r="S29" s="114">
        <f t="shared" si="3"/>
        <v>1784.52</v>
      </c>
      <c r="T29" s="41"/>
      <c r="U29" s="55"/>
      <c r="V29" s="41"/>
      <c r="W29" s="55"/>
      <c r="X29" s="41"/>
      <c r="Y29" s="58"/>
      <c r="Z29" s="113">
        <f t="shared" si="1"/>
        <v>1784.52</v>
      </c>
      <c r="AA29" s="63"/>
    </row>
    <row r="30" spans="1:27" ht="116.25" customHeight="1">
      <c r="A30" s="37"/>
      <c r="B30" s="38" t="s">
        <v>400</v>
      </c>
      <c r="C30" s="42" t="s">
        <v>369</v>
      </c>
      <c r="D30" s="38"/>
      <c r="E30" s="35" t="s">
        <v>332</v>
      </c>
      <c r="F30" s="100" t="s">
        <v>401</v>
      </c>
      <c r="G30" s="97"/>
      <c r="H30" s="91" t="s">
        <v>7</v>
      </c>
      <c r="I30" s="91" t="s">
        <v>97</v>
      </c>
      <c r="J30" s="109" t="s">
        <v>98</v>
      </c>
      <c r="K30" s="91" t="s">
        <v>293</v>
      </c>
      <c r="L30" s="110" t="s">
        <v>402</v>
      </c>
      <c r="M30" s="111">
        <v>45529</v>
      </c>
      <c r="N30" s="111">
        <v>45532</v>
      </c>
      <c r="O30" s="111" t="s">
        <v>264</v>
      </c>
      <c r="P30" s="112" t="s">
        <v>111</v>
      </c>
      <c r="Q30" s="112">
        <v>3808.33</v>
      </c>
      <c r="R30" s="112">
        <v>1308.46</v>
      </c>
      <c r="S30" s="114">
        <f t="shared" si="3"/>
        <v>5116.79</v>
      </c>
      <c r="T30" s="41"/>
      <c r="U30" s="55"/>
      <c r="V30" s="41"/>
      <c r="W30" s="55"/>
      <c r="X30" s="41"/>
      <c r="Y30" s="58"/>
      <c r="Z30" s="113">
        <f t="shared" si="1"/>
        <v>5116.79</v>
      </c>
      <c r="AA30" s="63"/>
    </row>
    <row r="31" spans="1:27" ht="116.25" customHeight="1">
      <c r="A31" s="37"/>
      <c r="B31" s="38" t="s">
        <v>103</v>
      </c>
      <c r="C31" s="42" t="s">
        <v>190</v>
      </c>
      <c r="D31" s="38"/>
      <c r="E31" s="35" t="s">
        <v>403</v>
      </c>
      <c r="F31" s="100" t="s">
        <v>401</v>
      </c>
      <c r="G31" s="97"/>
      <c r="H31" s="91" t="s">
        <v>7</v>
      </c>
      <c r="I31" s="91" t="s">
        <v>99</v>
      </c>
      <c r="J31" s="109" t="s">
        <v>100</v>
      </c>
      <c r="K31" s="91" t="s">
        <v>293</v>
      </c>
      <c r="L31" s="110" t="s">
        <v>294</v>
      </c>
      <c r="M31" s="111">
        <v>45529</v>
      </c>
      <c r="N31" s="111">
        <v>45533</v>
      </c>
      <c r="O31" s="111" t="s">
        <v>110</v>
      </c>
      <c r="P31" s="112" t="s">
        <v>111</v>
      </c>
      <c r="Q31" s="112">
        <v>1190.49</v>
      </c>
      <c r="R31" s="112">
        <v>1190.49</v>
      </c>
      <c r="S31" s="114">
        <f t="shared" si="3"/>
        <v>2380.98</v>
      </c>
      <c r="T31" s="41"/>
      <c r="U31" s="55"/>
      <c r="V31" s="41"/>
      <c r="W31" s="55"/>
      <c r="X31" s="41"/>
      <c r="Y31" s="58"/>
      <c r="Z31" s="113">
        <f t="shared" si="1"/>
        <v>2380.98</v>
      </c>
      <c r="AA31" s="63"/>
    </row>
    <row r="32" spans="1:27" ht="116.25" customHeight="1">
      <c r="A32" s="37"/>
      <c r="B32" s="38" t="s">
        <v>400</v>
      </c>
      <c r="C32" s="42" t="s">
        <v>225</v>
      </c>
      <c r="D32" s="38"/>
      <c r="E32" s="35" t="s">
        <v>404</v>
      </c>
      <c r="F32" s="100" t="s">
        <v>401</v>
      </c>
      <c r="G32" s="97"/>
      <c r="H32" s="91" t="s">
        <v>7</v>
      </c>
      <c r="I32" s="91" t="s">
        <v>99</v>
      </c>
      <c r="J32" s="109" t="s">
        <v>100</v>
      </c>
      <c r="K32" s="91" t="s">
        <v>293</v>
      </c>
      <c r="L32" s="110" t="s">
        <v>294</v>
      </c>
      <c r="M32" s="111">
        <v>45529</v>
      </c>
      <c r="N32" s="111">
        <v>45533</v>
      </c>
      <c r="O32" s="111" t="s">
        <v>110</v>
      </c>
      <c r="P32" s="112" t="s">
        <v>111</v>
      </c>
      <c r="Q32" s="112">
        <v>1234.99</v>
      </c>
      <c r="R32" s="112">
        <v>1234.99</v>
      </c>
      <c r="S32" s="114">
        <f t="shared" si="3"/>
        <v>2469.98</v>
      </c>
      <c r="T32" s="41"/>
      <c r="U32" s="55"/>
      <c r="V32" s="41"/>
      <c r="W32" s="55"/>
      <c r="X32" s="41"/>
      <c r="Y32" s="58"/>
      <c r="Z32" s="113">
        <f t="shared" si="1"/>
        <v>2469.98</v>
      </c>
      <c r="AA32" s="63"/>
    </row>
    <row r="33" spans="1:27" ht="116.25" customHeight="1">
      <c r="A33" s="37"/>
      <c r="B33" s="38" t="s">
        <v>400</v>
      </c>
      <c r="C33" s="42" t="s">
        <v>201</v>
      </c>
      <c r="D33" s="38"/>
      <c r="E33" s="35" t="s">
        <v>405</v>
      </c>
      <c r="F33" s="100" t="s">
        <v>401</v>
      </c>
      <c r="G33" s="97"/>
      <c r="H33" s="91" t="s">
        <v>7</v>
      </c>
      <c r="I33" s="91" t="s">
        <v>99</v>
      </c>
      <c r="J33" s="109" t="s">
        <v>100</v>
      </c>
      <c r="K33" s="91" t="s">
        <v>293</v>
      </c>
      <c r="L33" s="110" t="s">
        <v>294</v>
      </c>
      <c r="M33" s="111">
        <v>45529</v>
      </c>
      <c r="N33" s="111">
        <v>45533</v>
      </c>
      <c r="O33" s="111" t="s">
        <v>110</v>
      </c>
      <c r="P33" s="112" t="s">
        <v>111</v>
      </c>
      <c r="Q33" s="112">
        <v>1288.99</v>
      </c>
      <c r="R33" s="112">
        <v>1288.99</v>
      </c>
      <c r="S33" s="114">
        <f t="shared" si="3"/>
        <v>2577.98</v>
      </c>
      <c r="T33" s="41"/>
      <c r="U33" s="55"/>
      <c r="V33" s="41"/>
      <c r="W33" s="55"/>
      <c r="X33" s="41"/>
      <c r="Y33" s="58"/>
      <c r="Z33" s="113">
        <f t="shared" si="1"/>
        <v>2577.98</v>
      </c>
      <c r="AA33" s="63"/>
    </row>
    <row r="34" spans="1:27" ht="116.25" customHeight="1">
      <c r="A34" s="37"/>
      <c r="B34" s="38" t="s">
        <v>92</v>
      </c>
      <c r="C34" s="42" t="s">
        <v>406</v>
      </c>
      <c r="D34" s="38"/>
      <c r="E34" s="35" t="s">
        <v>407</v>
      </c>
      <c r="F34" s="100" t="s">
        <v>408</v>
      </c>
      <c r="G34" s="97"/>
      <c r="H34" s="91" t="s">
        <v>96</v>
      </c>
      <c r="I34" s="91" t="s">
        <v>99</v>
      </c>
      <c r="J34" s="109" t="s">
        <v>238</v>
      </c>
      <c r="K34" s="91" t="s">
        <v>99</v>
      </c>
      <c r="L34" s="110" t="s">
        <v>100</v>
      </c>
      <c r="M34" s="111">
        <v>45531</v>
      </c>
      <c r="N34" s="111">
        <v>45532</v>
      </c>
      <c r="O34" s="111" t="s">
        <v>110</v>
      </c>
      <c r="P34" s="112" t="s">
        <v>111</v>
      </c>
      <c r="Q34" s="112">
        <v>741.94</v>
      </c>
      <c r="R34" s="112">
        <v>741.94</v>
      </c>
      <c r="S34" s="114">
        <f t="shared" si="3"/>
        <v>1483.88</v>
      </c>
      <c r="T34" s="41"/>
      <c r="U34" s="55"/>
      <c r="V34" s="41"/>
      <c r="W34" s="55"/>
      <c r="X34" s="41"/>
      <c r="Y34" s="58"/>
      <c r="Z34" s="113">
        <f t="shared" si="1"/>
        <v>1483.88</v>
      </c>
      <c r="AA34" s="63"/>
    </row>
    <row r="35" spans="1:27" ht="116.25" customHeight="1">
      <c r="A35" s="37"/>
      <c r="B35" s="38" t="s">
        <v>103</v>
      </c>
      <c r="C35" s="42" t="s">
        <v>104</v>
      </c>
      <c r="D35" s="38"/>
      <c r="E35" s="35" t="s">
        <v>409</v>
      </c>
      <c r="F35" s="100" t="s">
        <v>401</v>
      </c>
      <c r="G35" s="97"/>
      <c r="H35" s="91" t="s">
        <v>7</v>
      </c>
      <c r="I35" s="91" t="s">
        <v>99</v>
      </c>
      <c r="J35" s="109" t="s">
        <v>100</v>
      </c>
      <c r="K35" s="91" t="s">
        <v>293</v>
      </c>
      <c r="L35" s="110" t="s">
        <v>294</v>
      </c>
      <c r="M35" s="111">
        <v>45531</v>
      </c>
      <c r="N35" s="111">
        <v>45534</v>
      </c>
      <c r="O35" s="111" t="s">
        <v>110</v>
      </c>
      <c r="P35" s="112" t="s">
        <v>111</v>
      </c>
      <c r="Q35" s="112">
        <v>1282.99</v>
      </c>
      <c r="R35" s="112">
        <v>1282.99</v>
      </c>
      <c r="S35" s="114">
        <f t="shared" si="3"/>
        <v>2565.98</v>
      </c>
      <c r="T35" s="41"/>
      <c r="U35" s="55"/>
      <c r="V35" s="41"/>
      <c r="W35" s="55"/>
      <c r="X35" s="41"/>
      <c r="Y35" s="58"/>
      <c r="Z35" s="113">
        <f t="shared" si="1"/>
        <v>2565.98</v>
      </c>
      <c r="AA35" s="63"/>
    </row>
    <row r="36" spans="1:27" ht="116.25" customHeight="1">
      <c r="A36" s="37"/>
      <c r="B36" s="38" t="s">
        <v>103</v>
      </c>
      <c r="C36" s="42" t="s">
        <v>270</v>
      </c>
      <c r="D36" s="38"/>
      <c r="E36" s="35" t="s">
        <v>271</v>
      </c>
      <c r="F36" s="100" t="s">
        <v>401</v>
      </c>
      <c r="G36" s="97"/>
      <c r="H36" s="91" t="s">
        <v>7</v>
      </c>
      <c r="I36" s="91" t="s">
        <v>99</v>
      </c>
      <c r="J36" s="109" t="s">
        <v>100</v>
      </c>
      <c r="K36" s="91" t="s">
        <v>293</v>
      </c>
      <c r="L36" s="110" t="s">
        <v>294</v>
      </c>
      <c r="M36" s="111">
        <v>45531</v>
      </c>
      <c r="N36" s="111">
        <v>45534</v>
      </c>
      <c r="O36" s="111" t="s">
        <v>110</v>
      </c>
      <c r="P36" s="112" t="s">
        <v>111</v>
      </c>
      <c r="Q36" s="112">
        <v>1282.99</v>
      </c>
      <c r="R36" s="112">
        <v>1282.99</v>
      </c>
      <c r="S36" s="114">
        <f t="shared" si="3"/>
        <v>2565.98</v>
      </c>
      <c r="T36" s="41"/>
      <c r="U36" s="55"/>
      <c r="V36" s="41"/>
      <c r="W36" s="55"/>
      <c r="X36" s="41"/>
      <c r="Y36" s="58"/>
      <c r="Z36" s="113">
        <f t="shared" si="1"/>
        <v>2565.98</v>
      </c>
      <c r="AA36" s="63"/>
    </row>
    <row r="37" spans="1:27" ht="82.5" customHeight="1">
      <c r="A37" s="37"/>
      <c r="B37" s="38" t="s">
        <v>213</v>
      </c>
      <c r="C37" s="42" t="s">
        <v>410</v>
      </c>
      <c r="D37" s="38"/>
      <c r="E37" s="35" t="s">
        <v>310</v>
      </c>
      <c r="F37" s="100" t="s">
        <v>411</v>
      </c>
      <c r="G37" s="97"/>
      <c r="H37" s="91" t="s">
        <v>7</v>
      </c>
      <c r="I37" s="91" t="s">
        <v>97</v>
      </c>
      <c r="J37" s="109" t="s">
        <v>98</v>
      </c>
      <c r="K37" s="91" t="s">
        <v>393</v>
      </c>
      <c r="L37" s="110" t="s">
        <v>394</v>
      </c>
      <c r="M37" s="111">
        <v>45530</v>
      </c>
      <c r="N37" s="111">
        <v>45532</v>
      </c>
      <c r="O37" s="111" t="s">
        <v>246</v>
      </c>
      <c r="P37" s="112" t="s">
        <v>111</v>
      </c>
      <c r="Q37" s="112">
        <v>2434.61</v>
      </c>
      <c r="R37" s="112">
        <v>1773.61</v>
      </c>
      <c r="S37" s="114">
        <f t="shared" si="3"/>
        <v>4208.22</v>
      </c>
      <c r="T37" s="41"/>
      <c r="U37" s="55"/>
      <c r="V37" s="41"/>
      <c r="W37" s="55"/>
      <c r="X37" s="41"/>
      <c r="Y37" s="58"/>
      <c r="Z37" s="113">
        <f t="shared" si="1"/>
        <v>4208.22</v>
      </c>
      <c r="AA37" s="63"/>
    </row>
    <row r="38" spans="1:27" ht="132.75" customHeight="1">
      <c r="A38" s="37"/>
      <c r="B38" s="38" t="s">
        <v>174</v>
      </c>
      <c r="C38" s="42" t="s">
        <v>412</v>
      </c>
      <c r="D38" s="38"/>
      <c r="E38" s="35" t="s">
        <v>316</v>
      </c>
      <c r="F38" s="100" t="s">
        <v>413</v>
      </c>
      <c r="G38" s="97"/>
      <c r="H38" s="91" t="s">
        <v>7</v>
      </c>
      <c r="I38" s="91" t="s">
        <v>99</v>
      </c>
      <c r="J38" s="109" t="s">
        <v>100</v>
      </c>
      <c r="K38" s="91" t="s">
        <v>99</v>
      </c>
      <c r="L38" s="110" t="s">
        <v>414</v>
      </c>
      <c r="M38" s="111">
        <v>45532</v>
      </c>
      <c r="N38" s="111">
        <v>45533</v>
      </c>
      <c r="O38" s="111" t="s">
        <v>110</v>
      </c>
      <c r="P38" s="112" t="s">
        <v>111</v>
      </c>
      <c r="Q38" s="112">
        <v>1110.49</v>
      </c>
      <c r="R38" s="112">
        <v>1110.5</v>
      </c>
      <c r="S38" s="114">
        <f t="shared" si="3"/>
        <v>2220.9899999999998</v>
      </c>
      <c r="T38" s="41"/>
      <c r="U38" s="55"/>
      <c r="V38" s="41"/>
      <c r="W38" s="55"/>
      <c r="X38" s="41"/>
      <c r="Y38" s="58"/>
      <c r="Z38" s="113">
        <f t="shared" si="1"/>
        <v>2220.9899999999998</v>
      </c>
      <c r="AA38" s="63"/>
    </row>
    <row r="39" spans="1:27" ht="132.75" customHeight="1">
      <c r="A39" s="37"/>
      <c r="B39" s="38" t="s">
        <v>192</v>
      </c>
      <c r="C39" s="42" t="s">
        <v>415</v>
      </c>
      <c r="D39" s="38"/>
      <c r="E39" s="35" t="s">
        <v>230</v>
      </c>
      <c r="F39" s="100" t="s">
        <v>416</v>
      </c>
      <c r="G39" s="97"/>
      <c r="H39" s="91" t="s">
        <v>107</v>
      </c>
      <c r="I39" s="91" t="s">
        <v>99</v>
      </c>
      <c r="J39" s="109" t="s">
        <v>100</v>
      </c>
      <c r="K39" s="91" t="s">
        <v>97</v>
      </c>
      <c r="L39" s="110" t="s">
        <v>417</v>
      </c>
      <c r="M39" s="111">
        <v>45532</v>
      </c>
      <c r="N39" s="111">
        <v>45534</v>
      </c>
      <c r="O39" s="111" t="s">
        <v>135</v>
      </c>
      <c r="P39" s="112" t="s">
        <v>111</v>
      </c>
      <c r="Q39" s="112">
        <v>623.11</v>
      </c>
      <c r="R39" s="112">
        <v>623.11</v>
      </c>
      <c r="S39" s="114">
        <f t="shared" si="3"/>
        <v>1246.22</v>
      </c>
      <c r="T39" s="41"/>
      <c r="U39" s="55"/>
      <c r="V39" s="41"/>
      <c r="W39" s="55"/>
      <c r="X39" s="41"/>
      <c r="Y39" s="58"/>
      <c r="Z39" s="113">
        <f t="shared" si="1"/>
        <v>1246.22</v>
      </c>
      <c r="AA39" s="63"/>
    </row>
    <row r="40" spans="1:27" ht="132.75" customHeight="1">
      <c r="A40" s="37"/>
      <c r="B40" s="38" t="s">
        <v>103</v>
      </c>
      <c r="C40" s="42" t="s">
        <v>418</v>
      </c>
      <c r="D40" s="38"/>
      <c r="E40" s="35" t="s">
        <v>419</v>
      </c>
      <c r="F40" s="100" t="s">
        <v>416</v>
      </c>
      <c r="G40" s="97"/>
      <c r="H40" s="91" t="s">
        <v>107</v>
      </c>
      <c r="I40" s="91" t="s">
        <v>99</v>
      </c>
      <c r="J40" s="109" t="s">
        <v>100</v>
      </c>
      <c r="K40" s="91" t="s">
        <v>97</v>
      </c>
      <c r="L40" s="110" t="s">
        <v>417</v>
      </c>
      <c r="M40" s="111">
        <v>45532</v>
      </c>
      <c r="N40" s="111">
        <v>45534</v>
      </c>
      <c r="O40" s="111" t="s">
        <v>135</v>
      </c>
      <c r="P40" s="112" t="s">
        <v>111</v>
      </c>
      <c r="Q40" s="112">
        <v>623.11</v>
      </c>
      <c r="R40" s="112">
        <v>623.11</v>
      </c>
      <c r="S40" s="114">
        <f t="shared" si="3"/>
        <v>1246.22</v>
      </c>
      <c r="T40" s="41"/>
      <c r="U40" s="55"/>
      <c r="V40" s="41"/>
      <c r="W40" s="55"/>
      <c r="X40" s="41"/>
      <c r="Y40" s="58"/>
      <c r="Z40" s="113">
        <f t="shared" si="1"/>
        <v>1246.22</v>
      </c>
      <c r="AA40" s="63"/>
    </row>
    <row r="41" spans="1:27" ht="132.75" customHeight="1">
      <c r="A41" s="37"/>
      <c r="B41" s="38" t="s">
        <v>112</v>
      </c>
      <c r="C41" s="42" t="s">
        <v>420</v>
      </c>
      <c r="D41" s="38"/>
      <c r="E41" s="35" t="s">
        <v>421</v>
      </c>
      <c r="F41" s="100" t="s">
        <v>416</v>
      </c>
      <c r="G41" s="97"/>
      <c r="H41" s="91" t="s">
        <v>107</v>
      </c>
      <c r="I41" s="91" t="s">
        <v>99</v>
      </c>
      <c r="J41" s="109" t="s">
        <v>100</v>
      </c>
      <c r="K41" s="91" t="s">
        <v>97</v>
      </c>
      <c r="L41" s="110" t="s">
        <v>417</v>
      </c>
      <c r="M41" s="111">
        <v>45532</v>
      </c>
      <c r="N41" s="111">
        <v>45534</v>
      </c>
      <c r="O41" s="111" t="s">
        <v>135</v>
      </c>
      <c r="P41" s="112" t="s">
        <v>111</v>
      </c>
      <c r="Q41" s="112">
        <v>623.11</v>
      </c>
      <c r="R41" s="112">
        <v>623.11</v>
      </c>
      <c r="S41" s="114">
        <f t="shared" si="3"/>
        <v>1246.22</v>
      </c>
      <c r="T41" s="41"/>
      <c r="U41" s="55"/>
      <c r="V41" s="41"/>
      <c r="W41" s="55"/>
      <c r="X41" s="41"/>
      <c r="Y41" s="58"/>
      <c r="Z41" s="113">
        <f t="shared" si="1"/>
        <v>1246.22</v>
      </c>
      <c r="AA41" s="63"/>
    </row>
    <row r="42" spans="1:27" ht="80.25" customHeight="1">
      <c r="A42" s="37"/>
      <c r="B42" s="38" t="s">
        <v>400</v>
      </c>
      <c r="C42" s="42" t="s">
        <v>422</v>
      </c>
      <c r="D42" s="38"/>
      <c r="E42" s="35" t="s">
        <v>266</v>
      </c>
      <c r="F42" s="100" t="s">
        <v>423</v>
      </c>
      <c r="G42" s="97"/>
      <c r="H42" s="91" t="s">
        <v>96</v>
      </c>
      <c r="I42" s="91" t="s">
        <v>99</v>
      </c>
      <c r="J42" s="109" t="s">
        <v>100</v>
      </c>
      <c r="K42" s="91" t="s">
        <v>108</v>
      </c>
      <c r="L42" s="110" t="s">
        <v>200</v>
      </c>
      <c r="M42" s="111">
        <v>45533</v>
      </c>
      <c r="N42" s="111">
        <v>45534</v>
      </c>
      <c r="O42" s="111" t="s">
        <v>110</v>
      </c>
      <c r="P42" s="112" t="s">
        <v>111</v>
      </c>
      <c r="Q42" s="112">
        <v>1166.71</v>
      </c>
      <c r="R42" s="112">
        <v>1166.72</v>
      </c>
      <c r="S42" s="114">
        <f t="shared" si="3"/>
        <v>2333.4300000000003</v>
      </c>
      <c r="T42" s="41"/>
      <c r="U42" s="55"/>
      <c r="V42" s="41"/>
      <c r="W42" s="55"/>
      <c r="X42" s="41"/>
      <c r="Y42" s="58"/>
      <c r="Z42" s="113">
        <f t="shared" si="1"/>
        <v>2333.4300000000003</v>
      </c>
      <c r="AA42" s="63"/>
    </row>
    <row r="43" spans="1:27" ht="57" customHeight="1">
      <c r="A43" s="37"/>
      <c r="B43" s="38" t="s">
        <v>400</v>
      </c>
      <c r="C43" s="42" t="s">
        <v>424</v>
      </c>
      <c r="D43" s="38"/>
      <c r="E43" s="35" t="s">
        <v>425</v>
      </c>
      <c r="F43" s="92" t="s">
        <v>426</v>
      </c>
      <c r="G43" s="97"/>
      <c r="H43" s="91" t="s">
        <v>96</v>
      </c>
      <c r="I43" s="91" t="s">
        <v>99</v>
      </c>
      <c r="J43" s="109" t="s">
        <v>100</v>
      </c>
      <c r="K43" s="91" t="s">
        <v>108</v>
      </c>
      <c r="L43" s="110" t="s">
        <v>109</v>
      </c>
      <c r="M43" s="111">
        <v>45533</v>
      </c>
      <c r="N43" s="111">
        <v>45535</v>
      </c>
      <c r="O43" s="111" t="s">
        <v>337</v>
      </c>
      <c r="P43" s="112" t="s">
        <v>111</v>
      </c>
      <c r="Q43" s="112">
        <v>1527.5</v>
      </c>
      <c r="R43" s="112">
        <v>1430.32</v>
      </c>
      <c r="S43" s="114">
        <f t="shared" si="3"/>
        <v>2957.8199999999997</v>
      </c>
      <c r="T43" s="41"/>
      <c r="U43" s="55"/>
      <c r="V43" s="41"/>
      <c r="W43" s="55"/>
      <c r="X43" s="41"/>
      <c r="Y43" s="58"/>
      <c r="Z43" s="113">
        <f t="shared" si="1"/>
        <v>2957.8199999999997</v>
      </c>
      <c r="AA43" s="63"/>
    </row>
    <row r="44" spans="1:27" ht="82.5" customHeight="1">
      <c r="A44" s="37"/>
      <c r="B44" s="38" t="s">
        <v>128</v>
      </c>
      <c r="C44" s="42" t="s">
        <v>427</v>
      </c>
      <c r="D44" s="38"/>
      <c r="E44" s="35" t="s">
        <v>198</v>
      </c>
      <c r="F44" s="100" t="s">
        <v>428</v>
      </c>
      <c r="G44" s="97"/>
      <c r="H44" s="91" t="s">
        <v>96</v>
      </c>
      <c r="I44" s="91" t="s">
        <v>108</v>
      </c>
      <c r="J44" s="109" t="s">
        <v>200</v>
      </c>
      <c r="K44" s="91" t="s">
        <v>99</v>
      </c>
      <c r="L44" s="110" t="s">
        <v>100</v>
      </c>
      <c r="M44" s="111">
        <v>45533</v>
      </c>
      <c r="N44" s="111">
        <v>45534</v>
      </c>
      <c r="O44" s="111" t="s">
        <v>110</v>
      </c>
      <c r="P44" s="112" t="s">
        <v>111</v>
      </c>
      <c r="Q44" s="112">
        <v>701.09</v>
      </c>
      <c r="R44" s="112">
        <v>701.1</v>
      </c>
      <c r="S44" s="114">
        <f t="shared" si="3"/>
        <v>1402.19</v>
      </c>
      <c r="T44" s="41"/>
      <c r="U44" s="55"/>
      <c r="V44" s="41"/>
      <c r="W44" s="55"/>
      <c r="X44" s="41"/>
      <c r="Y44" s="58"/>
      <c r="Z44" s="113">
        <f t="shared" si="1"/>
        <v>1402.19</v>
      </c>
      <c r="AA44" s="63"/>
    </row>
    <row r="45" spans="1:27" ht="191.25" customHeight="1">
      <c r="A45" s="37"/>
      <c r="B45" s="38" t="s">
        <v>400</v>
      </c>
      <c r="C45" s="42" t="s">
        <v>429</v>
      </c>
      <c r="D45" s="38"/>
      <c r="E45" s="35" t="s">
        <v>430</v>
      </c>
      <c r="F45" s="100" t="s">
        <v>431</v>
      </c>
      <c r="G45" s="97"/>
      <c r="H45" s="91" t="s">
        <v>7</v>
      </c>
      <c r="I45" s="91" t="s">
        <v>99</v>
      </c>
      <c r="J45" s="109" t="s">
        <v>100</v>
      </c>
      <c r="K45" s="91" t="s">
        <v>242</v>
      </c>
      <c r="L45" s="110" t="s">
        <v>243</v>
      </c>
      <c r="M45" s="111">
        <v>45534</v>
      </c>
      <c r="N45" s="111">
        <v>45539</v>
      </c>
      <c r="O45" s="111" t="s">
        <v>375</v>
      </c>
      <c r="P45" s="112" t="s">
        <v>111</v>
      </c>
      <c r="Q45" s="112">
        <v>619.49</v>
      </c>
      <c r="R45" s="112">
        <v>620.73</v>
      </c>
      <c r="S45" s="115">
        <f t="shared" si="3"/>
        <v>1240.22</v>
      </c>
      <c r="T45" s="41"/>
      <c r="U45" s="55"/>
      <c r="V45" s="41"/>
      <c r="W45" s="55"/>
      <c r="X45" s="41"/>
      <c r="Y45" s="58"/>
      <c r="Z45" s="113">
        <f t="shared" si="1"/>
        <v>1240.22</v>
      </c>
      <c r="AA45" s="63"/>
    </row>
    <row r="46" spans="1:27" ht="117.75" customHeight="1">
      <c r="A46" s="37"/>
      <c r="B46" s="38"/>
      <c r="C46" s="42"/>
      <c r="D46" s="37"/>
      <c r="E46" s="35"/>
      <c r="F46" s="101"/>
      <c r="G46" s="40"/>
      <c r="H46" s="41"/>
      <c r="I46" s="41"/>
      <c r="J46" s="52"/>
      <c r="K46" s="41"/>
      <c r="L46" s="53"/>
      <c r="M46" s="54"/>
      <c r="N46" s="54"/>
      <c r="O46" s="54"/>
      <c r="P46" s="55"/>
      <c r="Q46" s="55"/>
      <c r="R46" s="55"/>
      <c r="S46" s="58">
        <f t="shared" si="3"/>
        <v>0</v>
      </c>
      <c r="T46" s="41"/>
      <c r="U46" s="55"/>
      <c r="V46" s="41"/>
      <c r="W46" s="55"/>
      <c r="X46" s="41"/>
      <c r="Y46" s="58"/>
      <c r="Z46" s="113">
        <f t="shared" si="1"/>
        <v>0</v>
      </c>
      <c r="AA46" s="63"/>
    </row>
    <row r="47" spans="1:27" ht="105" customHeight="1">
      <c r="A47" s="37"/>
      <c r="B47" s="38"/>
      <c r="C47" s="42"/>
      <c r="D47" s="37"/>
      <c r="E47" s="35"/>
      <c r="F47" s="101"/>
      <c r="G47" s="40"/>
      <c r="H47" s="41"/>
      <c r="I47" s="41"/>
      <c r="J47" s="52"/>
      <c r="K47" s="41"/>
      <c r="L47" s="53"/>
      <c r="M47" s="54"/>
      <c r="N47" s="54"/>
      <c r="O47" s="54"/>
      <c r="P47" s="55"/>
      <c r="Q47" s="55"/>
      <c r="R47" s="55"/>
      <c r="S47" s="58">
        <f t="shared" si="3"/>
        <v>0</v>
      </c>
      <c r="T47" s="41"/>
      <c r="U47" s="55"/>
      <c r="V47" s="41"/>
      <c r="W47" s="55"/>
      <c r="X47" s="41"/>
      <c r="Y47" s="58"/>
      <c r="Z47" s="113">
        <f t="shared" si="1"/>
        <v>0</v>
      </c>
      <c r="AA47" s="63"/>
    </row>
    <row r="48" spans="1:27" ht="69.75" customHeight="1">
      <c r="A48" s="8"/>
      <c r="B48" s="34"/>
      <c r="C48" s="43"/>
      <c r="D48" s="8"/>
      <c r="E48" s="35"/>
      <c r="F48" s="102"/>
      <c r="G48" s="40"/>
      <c r="H48" s="41"/>
      <c r="I48" s="41"/>
      <c r="J48" s="52"/>
      <c r="K48" s="41"/>
      <c r="L48" s="53"/>
      <c r="M48" s="54"/>
      <c r="N48" s="54"/>
      <c r="O48" s="54"/>
      <c r="P48" s="55"/>
      <c r="Q48" s="55"/>
      <c r="R48" s="55"/>
      <c r="S48" s="58">
        <f t="shared" si="3"/>
        <v>0</v>
      </c>
      <c r="T48" s="41"/>
      <c r="U48" s="55"/>
      <c r="V48" s="41"/>
      <c r="W48" s="55"/>
      <c r="X48" s="41"/>
      <c r="Y48" s="58"/>
      <c r="Z48" s="113">
        <f t="shared" si="1"/>
        <v>0</v>
      </c>
      <c r="AA48" s="63"/>
    </row>
    <row r="49" spans="1:27">
      <c r="A49" s="11"/>
      <c r="B49" s="12"/>
      <c r="C49" s="13"/>
      <c r="G49" s="14"/>
      <c r="H49" s="14"/>
      <c r="I49" s="14"/>
      <c r="J49" s="14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</row>
    <row r="50" spans="1:27" ht="15" customHeight="1">
      <c r="A50" s="194" t="s">
        <v>40</v>
      </c>
      <c r="B50" s="194"/>
      <c r="C50" s="194"/>
      <c r="D50" s="194"/>
      <c r="E50" s="194"/>
      <c r="F50" s="194"/>
      <c r="G50" s="194"/>
      <c r="H50" s="194"/>
      <c r="I50" s="194"/>
      <c r="J50" s="194"/>
      <c r="K50" s="194"/>
      <c r="L50" s="194"/>
    </row>
    <row r="51" spans="1:27" ht="14.25" customHeight="1">
      <c r="A51" s="195" t="s">
        <v>41</v>
      </c>
      <c r="B51" s="195"/>
      <c r="C51" s="195"/>
      <c r="D51" s="195"/>
      <c r="E51" s="195"/>
      <c r="F51" s="195"/>
      <c r="G51" s="195"/>
      <c r="H51" s="195"/>
      <c r="I51" s="195"/>
      <c r="J51" s="195"/>
      <c r="K51" s="195"/>
      <c r="L51" s="195"/>
    </row>
    <row r="52" spans="1:27" ht="14.25" customHeight="1">
      <c r="A52" s="196" t="s">
        <v>42</v>
      </c>
      <c r="B52" s="196"/>
      <c r="C52" s="196"/>
      <c r="D52" s="196"/>
      <c r="E52" s="196"/>
      <c r="F52" s="196"/>
      <c r="G52" s="196"/>
      <c r="H52" s="196"/>
      <c r="I52" s="196"/>
      <c r="J52" s="196"/>
      <c r="K52" s="196"/>
      <c r="L52" s="196"/>
    </row>
    <row r="53" spans="1:27" ht="14.25" customHeight="1">
      <c r="A53" s="196" t="s">
        <v>43</v>
      </c>
      <c r="B53" s="196"/>
      <c r="C53" s="196"/>
      <c r="D53" s="196"/>
      <c r="E53" s="196"/>
      <c r="F53" s="196"/>
      <c r="G53" s="196"/>
      <c r="H53" s="196"/>
      <c r="I53" s="196"/>
      <c r="J53" s="196"/>
      <c r="K53" s="196"/>
      <c r="L53" s="196"/>
    </row>
    <row r="54" spans="1:27" ht="14.25" customHeight="1">
      <c r="A54" s="196" t="s">
        <v>44</v>
      </c>
      <c r="B54" s="196"/>
      <c r="C54" s="196"/>
      <c r="D54" s="196"/>
      <c r="E54" s="196"/>
      <c r="F54" s="196"/>
      <c r="G54" s="196"/>
      <c r="H54" s="196"/>
      <c r="I54" s="196"/>
      <c r="J54" s="196"/>
      <c r="K54" s="196"/>
      <c r="L54" s="196"/>
    </row>
    <row r="55" spans="1:27" ht="14.25" customHeight="1">
      <c r="A55" s="196" t="s">
        <v>45</v>
      </c>
      <c r="B55" s="196"/>
      <c r="C55" s="196"/>
      <c r="D55" s="196"/>
      <c r="E55" s="196"/>
      <c r="F55" s="196"/>
      <c r="G55" s="196"/>
      <c r="H55" s="196"/>
      <c r="I55" s="196"/>
      <c r="J55" s="196"/>
      <c r="K55" s="196"/>
      <c r="L55" s="196"/>
    </row>
    <row r="56" spans="1:27" ht="14.25" customHeight="1">
      <c r="A56" s="196" t="s">
        <v>46</v>
      </c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</row>
    <row r="57" spans="1:27" ht="14.25" customHeight="1">
      <c r="A57" s="196" t="s">
        <v>47</v>
      </c>
      <c r="B57" s="196"/>
      <c r="C57" s="196"/>
      <c r="D57" s="196"/>
      <c r="E57" s="196"/>
      <c r="F57" s="196"/>
      <c r="G57" s="196"/>
      <c r="H57" s="196"/>
      <c r="I57" s="196"/>
      <c r="J57" s="196"/>
      <c r="K57" s="196"/>
      <c r="L57" s="196"/>
    </row>
    <row r="58" spans="1:27" ht="14.25" customHeight="1">
      <c r="A58" s="196" t="s">
        <v>144</v>
      </c>
      <c r="B58" s="196"/>
      <c r="C58" s="196"/>
      <c r="D58" s="196"/>
      <c r="E58" s="196"/>
      <c r="F58" s="196"/>
      <c r="G58" s="196"/>
      <c r="H58" s="196"/>
      <c r="I58" s="196"/>
      <c r="J58" s="196"/>
      <c r="K58" s="196"/>
      <c r="L58" s="196"/>
    </row>
    <row r="59" spans="1:27" ht="14.25" customHeight="1">
      <c r="A59" s="196" t="s">
        <v>145</v>
      </c>
      <c r="B59" s="196"/>
      <c r="C59" s="196"/>
      <c r="D59" s="196"/>
      <c r="E59" s="196"/>
      <c r="F59" s="196"/>
      <c r="G59" s="196"/>
      <c r="H59" s="196"/>
      <c r="I59" s="196"/>
      <c r="J59" s="196"/>
      <c r="K59" s="196"/>
      <c r="L59" s="196"/>
    </row>
    <row r="60" spans="1:27" ht="14.25" customHeight="1">
      <c r="A60" s="196" t="s">
        <v>146</v>
      </c>
      <c r="B60" s="196"/>
      <c r="C60" s="196"/>
      <c r="D60" s="196"/>
      <c r="E60" s="196"/>
      <c r="F60" s="196"/>
      <c r="G60" s="196"/>
      <c r="H60" s="196"/>
      <c r="I60" s="196"/>
      <c r="J60" s="196"/>
      <c r="K60" s="196"/>
      <c r="L60" s="196"/>
    </row>
    <row r="61" spans="1:27" ht="14.25" customHeight="1">
      <c r="A61" s="196" t="s">
        <v>147</v>
      </c>
      <c r="B61" s="196"/>
      <c r="C61" s="196"/>
      <c r="D61" s="196"/>
      <c r="E61" s="196"/>
      <c r="F61" s="196"/>
      <c r="G61" s="196"/>
      <c r="H61" s="196"/>
      <c r="I61" s="196"/>
      <c r="J61" s="196"/>
      <c r="K61" s="196"/>
      <c r="L61" s="196"/>
    </row>
    <row r="62" spans="1:27" ht="14.25" customHeight="1">
      <c r="A62" s="196" t="s">
        <v>148</v>
      </c>
      <c r="B62" s="196"/>
      <c r="C62" s="196"/>
      <c r="D62" s="196"/>
      <c r="E62" s="196"/>
      <c r="F62" s="196"/>
      <c r="G62" s="196"/>
      <c r="H62" s="196"/>
      <c r="I62" s="196"/>
      <c r="J62" s="196"/>
      <c r="K62" s="196"/>
      <c r="L62" s="196"/>
    </row>
    <row r="63" spans="1:27" ht="14.25" customHeight="1">
      <c r="A63" s="196" t="s">
        <v>149</v>
      </c>
      <c r="B63" s="196"/>
      <c r="C63" s="196"/>
      <c r="D63" s="196"/>
      <c r="E63" s="196"/>
      <c r="F63" s="196"/>
      <c r="G63" s="196"/>
      <c r="H63" s="196"/>
      <c r="I63" s="196"/>
      <c r="J63" s="196"/>
      <c r="K63" s="196"/>
      <c r="L63" s="196"/>
    </row>
    <row r="64" spans="1:27" ht="14.25" customHeight="1">
      <c r="A64" s="196" t="s">
        <v>150</v>
      </c>
      <c r="B64" s="196"/>
      <c r="C64" s="196"/>
      <c r="D64" s="196"/>
      <c r="E64" s="196"/>
      <c r="F64" s="196"/>
      <c r="G64" s="196"/>
      <c r="H64" s="196"/>
      <c r="I64" s="196"/>
      <c r="J64" s="196"/>
      <c r="K64" s="196"/>
      <c r="L64" s="196"/>
    </row>
    <row r="65" spans="1:12" ht="14.25" customHeight="1">
      <c r="A65" s="196" t="s">
        <v>151</v>
      </c>
      <c r="B65" s="196"/>
      <c r="C65" s="196"/>
      <c r="D65" s="196"/>
      <c r="E65" s="196"/>
      <c r="F65" s="196"/>
      <c r="G65" s="196"/>
      <c r="H65" s="196"/>
      <c r="I65" s="196"/>
      <c r="J65" s="196"/>
      <c r="K65" s="196"/>
      <c r="L65" s="196"/>
    </row>
    <row r="66" spans="1:12" ht="14.25" customHeight="1">
      <c r="A66" s="196" t="s">
        <v>152</v>
      </c>
      <c r="B66" s="196"/>
      <c r="C66" s="196"/>
      <c r="D66" s="196"/>
      <c r="E66" s="196"/>
      <c r="F66" s="196"/>
      <c r="G66" s="196"/>
      <c r="H66" s="196"/>
      <c r="I66" s="196"/>
      <c r="J66" s="196"/>
      <c r="K66" s="196"/>
      <c r="L66" s="196"/>
    </row>
    <row r="67" spans="1:12" ht="14.25" customHeight="1">
      <c r="A67" s="196" t="s">
        <v>153</v>
      </c>
      <c r="B67" s="196"/>
      <c r="C67" s="196"/>
      <c r="D67" s="196"/>
      <c r="E67" s="196"/>
      <c r="F67" s="196"/>
      <c r="G67" s="196"/>
      <c r="H67" s="196"/>
      <c r="I67" s="196"/>
      <c r="J67" s="196"/>
      <c r="K67" s="196"/>
      <c r="L67" s="196"/>
    </row>
    <row r="68" spans="1:12" ht="14.25" customHeight="1">
      <c r="A68" s="196" t="s">
        <v>154</v>
      </c>
      <c r="B68" s="196"/>
      <c r="C68" s="196"/>
      <c r="D68" s="196"/>
      <c r="E68" s="196"/>
      <c r="F68" s="196"/>
      <c r="G68" s="196"/>
      <c r="H68" s="196"/>
      <c r="I68" s="196"/>
      <c r="J68" s="196"/>
      <c r="K68" s="196"/>
      <c r="L68" s="196"/>
    </row>
    <row r="69" spans="1:12" ht="14.25" customHeight="1">
      <c r="A69" s="196" t="s">
        <v>155</v>
      </c>
      <c r="B69" s="196"/>
      <c r="C69" s="196"/>
      <c r="D69" s="196"/>
      <c r="E69" s="196"/>
      <c r="F69" s="196"/>
      <c r="G69" s="196"/>
      <c r="H69" s="196"/>
      <c r="I69" s="196"/>
      <c r="J69" s="196"/>
      <c r="K69" s="196"/>
      <c r="L69" s="196"/>
    </row>
    <row r="70" spans="1:12" ht="14.25" customHeight="1">
      <c r="A70" s="196" t="s">
        <v>156</v>
      </c>
      <c r="B70" s="196"/>
      <c r="C70" s="196"/>
      <c r="D70" s="196"/>
      <c r="E70" s="196"/>
      <c r="F70" s="196"/>
      <c r="G70" s="196"/>
      <c r="H70" s="196"/>
      <c r="I70" s="196"/>
      <c r="J70" s="196"/>
      <c r="K70" s="196"/>
      <c r="L70" s="196"/>
    </row>
    <row r="71" spans="1:12" ht="14.25" customHeight="1">
      <c r="A71" s="196" t="s">
        <v>157</v>
      </c>
      <c r="B71" s="196"/>
      <c r="C71" s="196"/>
      <c r="D71" s="196"/>
      <c r="E71" s="196"/>
      <c r="F71" s="196"/>
      <c r="G71" s="196"/>
      <c r="H71" s="196"/>
      <c r="I71" s="196"/>
      <c r="J71" s="196"/>
      <c r="K71" s="196"/>
      <c r="L71" s="196"/>
    </row>
    <row r="72" spans="1:12" ht="14.25" customHeight="1">
      <c r="A72" s="196" t="s">
        <v>158</v>
      </c>
      <c r="B72" s="196"/>
      <c r="C72" s="196"/>
      <c r="D72" s="196"/>
      <c r="E72" s="196"/>
      <c r="F72" s="196"/>
      <c r="G72" s="196"/>
      <c r="H72" s="196"/>
      <c r="I72" s="196"/>
      <c r="J72" s="196"/>
      <c r="K72" s="196"/>
      <c r="L72" s="196"/>
    </row>
    <row r="73" spans="1:12" ht="14.25" customHeight="1">
      <c r="A73" s="196" t="s">
        <v>159</v>
      </c>
      <c r="B73" s="196"/>
      <c r="C73" s="196"/>
      <c r="D73" s="196"/>
      <c r="E73" s="196"/>
      <c r="F73" s="196"/>
      <c r="G73" s="196"/>
      <c r="H73" s="196"/>
      <c r="I73" s="196"/>
      <c r="J73" s="196"/>
      <c r="K73" s="196"/>
      <c r="L73" s="196"/>
    </row>
    <row r="74" spans="1:12" ht="14.25" customHeight="1">
      <c r="A74" s="196" t="s">
        <v>160</v>
      </c>
      <c r="B74" s="196"/>
      <c r="C74" s="196"/>
      <c r="D74" s="196"/>
      <c r="E74" s="196"/>
      <c r="F74" s="196"/>
      <c r="G74" s="196"/>
      <c r="H74" s="196"/>
      <c r="I74" s="196"/>
      <c r="J74" s="196"/>
      <c r="K74" s="196"/>
      <c r="L74" s="196"/>
    </row>
    <row r="75" spans="1:12" ht="14.25" customHeight="1">
      <c r="A75" s="196" t="s">
        <v>161</v>
      </c>
      <c r="B75" s="196"/>
      <c r="C75" s="196"/>
      <c r="D75" s="196"/>
      <c r="E75" s="196"/>
      <c r="F75" s="196"/>
      <c r="G75" s="196"/>
      <c r="H75" s="196"/>
      <c r="I75" s="196"/>
      <c r="J75" s="196"/>
      <c r="K75" s="196"/>
      <c r="L75" s="196"/>
    </row>
    <row r="76" spans="1:12" ht="14.25" customHeight="1">
      <c r="A76" s="196" t="s">
        <v>162</v>
      </c>
      <c r="B76" s="196"/>
      <c r="C76" s="196"/>
      <c r="D76" s="196"/>
      <c r="E76" s="196"/>
      <c r="F76" s="196"/>
      <c r="G76" s="196"/>
      <c r="H76" s="196"/>
      <c r="I76" s="196"/>
      <c r="J76" s="196"/>
      <c r="K76" s="196"/>
      <c r="L76" s="196"/>
    </row>
    <row r="77" spans="1:12" ht="14.25" customHeight="1">
      <c r="A77" s="196" t="s">
        <v>163</v>
      </c>
      <c r="B77" s="196"/>
      <c r="C77" s="196"/>
      <c r="D77" s="196"/>
      <c r="E77" s="196"/>
      <c r="F77" s="196"/>
      <c r="G77" s="196"/>
      <c r="H77" s="196"/>
      <c r="I77" s="196"/>
      <c r="J77" s="196"/>
      <c r="K77" s="196"/>
      <c r="L77" s="196"/>
    </row>
    <row r="78" spans="1:12" ht="14.25" customHeight="1">
      <c r="A78" s="196" t="s">
        <v>164</v>
      </c>
      <c r="B78" s="196"/>
      <c r="C78" s="196"/>
      <c r="D78" s="196"/>
      <c r="E78" s="196"/>
      <c r="F78" s="196"/>
      <c r="G78" s="196"/>
      <c r="H78" s="196"/>
      <c r="I78" s="196"/>
      <c r="J78" s="196"/>
      <c r="K78" s="196"/>
      <c r="L78" s="196"/>
    </row>
    <row r="79" spans="1:12" ht="14.25" customHeight="1">
      <c r="A79" s="196" t="s">
        <v>165</v>
      </c>
      <c r="B79" s="196"/>
      <c r="C79" s="196"/>
      <c r="D79" s="196"/>
      <c r="E79" s="196"/>
      <c r="F79" s="196"/>
      <c r="G79" s="196"/>
      <c r="H79" s="196"/>
      <c r="I79" s="196"/>
      <c r="J79" s="196"/>
      <c r="K79" s="196"/>
      <c r="L79" s="196"/>
    </row>
  </sheetData>
  <mergeCells count="63">
    <mergeCell ref="X7:X8"/>
    <mergeCell ref="Y7:Y8"/>
    <mergeCell ref="Z6:Z8"/>
    <mergeCell ref="AA6:AA8"/>
    <mergeCell ref="A76:L76"/>
    <mergeCell ref="A77:L77"/>
    <mergeCell ref="A78:L78"/>
    <mergeCell ref="A79:L79"/>
    <mergeCell ref="A2:A4"/>
    <mergeCell ref="A7:A8"/>
    <mergeCell ref="B7:B8"/>
    <mergeCell ref="C7:C8"/>
    <mergeCell ref="D7:D8"/>
    <mergeCell ref="E7:E8"/>
    <mergeCell ref="F7:F8"/>
    <mergeCell ref="G7:G8"/>
    <mergeCell ref="H7:H8"/>
    <mergeCell ref="A71:L71"/>
    <mergeCell ref="A72:L72"/>
    <mergeCell ref="A73:L73"/>
    <mergeCell ref="A74:L74"/>
    <mergeCell ref="A75:L75"/>
    <mergeCell ref="A66:L66"/>
    <mergeCell ref="A67:L67"/>
    <mergeCell ref="A68:L68"/>
    <mergeCell ref="A69:L69"/>
    <mergeCell ref="A70:L70"/>
    <mergeCell ref="A61:L61"/>
    <mergeCell ref="A62:L62"/>
    <mergeCell ref="A63:L63"/>
    <mergeCell ref="A64:L64"/>
    <mergeCell ref="A65:L65"/>
    <mergeCell ref="A56:L56"/>
    <mergeCell ref="A57:L57"/>
    <mergeCell ref="A58:L58"/>
    <mergeCell ref="A59:L59"/>
    <mergeCell ref="A60:L60"/>
    <mergeCell ref="A51:L51"/>
    <mergeCell ref="A52:L52"/>
    <mergeCell ref="A53:L53"/>
    <mergeCell ref="A54:L54"/>
    <mergeCell ref="A55:L55"/>
    <mergeCell ref="I7:J7"/>
    <mergeCell ref="K7:L7"/>
    <mergeCell ref="T7:U7"/>
    <mergeCell ref="V7:W7"/>
    <mergeCell ref="A50:L50"/>
    <mergeCell ref="M7:M8"/>
    <mergeCell ref="N7:N8"/>
    <mergeCell ref="O7:O8"/>
    <mergeCell ref="P7:P8"/>
    <mergeCell ref="Q7:Q8"/>
    <mergeCell ref="R7:R8"/>
    <mergeCell ref="S7:S8"/>
    <mergeCell ref="B2:AA2"/>
    <mergeCell ref="B3:AA3"/>
    <mergeCell ref="B4:AA4"/>
    <mergeCell ref="C5:AA5"/>
    <mergeCell ref="A6:B6"/>
    <mergeCell ref="C6:E6"/>
    <mergeCell ref="F6:L6"/>
    <mergeCell ref="M6:S6"/>
    <mergeCell ref="T6:Y6"/>
  </mergeCells>
  <dataValidations count="2">
    <dataValidation type="list" allowBlank="1" sqref="H9:H48" xr:uid="{00000000-0002-0000-0800-000000000000}">
      <formula1>"SERVIÇO,CURSO,EVENTO,REUNIÃO,OUTROS"</formula1>
    </dataValidation>
    <dataValidation type="list" allowBlank="1" sqref="P9:P48" xr:uid="{00000000-0002-0000-0800-000001000000}">
      <formula1>#REF!</formula1>
    </dataValidation>
  </dataValidation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2021-JAN</vt:lpstr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Decreto de Concessão de passage</vt:lpstr>
      <vt:lpstr>Cópia de 2021-JAN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Grace Souza</cp:lastModifiedBy>
  <cp:revision>1</cp:revision>
  <cp:lastPrinted>2023-04-04T21:12:00Z</cp:lastPrinted>
  <dcterms:created xsi:type="dcterms:W3CDTF">2022-03-15T11:47:00Z</dcterms:created>
  <dcterms:modified xsi:type="dcterms:W3CDTF">2025-07-01T17:35:49Z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FBB722C1AC8C4D1A97FDA02A08007A89</vt:lpwstr>
  </property>
  <property fmtid="{D5CDD505-2E9C-101B-9397-08002B2CF9AE}" pid="3" name="KSOProductBuildVer">
    <vt:lpwstr>1046-11.2.0.11537</vt:lpwstr>
  </property>
</Properties>
</file>